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28755" windowHeight="1260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G462" i="1"/>
  <c r="G461"/>
  <c r="G460"/>
  <c r="G459"/>
  <c r="G458"/>
  <c r="G457"/>
  <c r="G456"/>
  <c r="G454"/>
  <c r="G453"/>
  <c r="G452"/>
  <c r="G451"/>
  <c r="G450"/>
  <c r="G449"/>
  <c r="G448"/>
  <c r="G447"/>
  <c r="G445"/>
  <c r="G444"/>
  <c r="G443"/>
  <c r="G442"/>
  <c r="G440"/>
  <c r="G439"/>
  <c r="G438"/>
  <c r="G437"/>
  <c r="G436"/>
  <c r="G435"/>
  <c r="G434"/>
  <c r="G433"/>
  <c r="G432"/>
  <c r="G430"/>
  <c r="G429"/>
  <c r="G428"/>
  <c r="G420"/>
  <c r="G418"/>
  <c r="G417"/>
  <c r="G415"/>
  <c r="G414"/>
  <c r="G413"/>
  <c r="G411"/>
  <c r="G410"/>
  <c r="G408"/>
  <c r="G407"/>
  <c r="G406"/>
  <c r="G405"/>
  <c r="G403"/>
  <c r="G402"/>
  <c r="G401"/>
  <c r="G400"/>
  <c r="G399"/>
  <c r="G398"/>
  <c r="G396"/>
  <c r="G395"/>
  <c r="G394"/>
  <c r="G386"/>
  <c r="G385"/>
  <c r="G384"/>
  <c r="G382"/>
  <c r="G381"/>
  <c r="G380"/>
  <c r="G379"/>
  <c r="G378"/>
  <c r="G377"/>
  <c r="G376"/>
  <c r="G375"/>
  <c r="G373"/>
  <c r="G372"/>
  <c r="G371"/>
  <c r="G370"/>
  <c r="G369"/>
  <c r="G368"/>
  <c r="G367"/>
  <c r="G366"/>
  <c r="G364"/>
  <c r="G363"/>
  <c r="G362"/>
  <c r="G361"/>
  <c r="G360"/>
  <c r="G352"/>
  <c r="G351"/>
  <c r="G350"/>
  <c r="G349"/>
  <c r="G348"/>
  <c r="G347"/>
  <c r="G346"/>
  <c r="G345"/>
  <c r="G344"/>
  <c r="G343"/>
  <c r="G342"/>
  <c r="G341"/>
  <c r="G340"/>
  <c r="G339"/>
  <c r="G338"/>
  <c r="G337"/>
  <c r="G335"/>
  <c r="G334"/>
  <c r="G333"/>
  <c r="G332"/>
  <c r="G331"/>
  <c r="G329"/>
  <c r="G328"/>
  <c r="G327"/>
  <c r="G325"/>
  <c r="G324"/>
  <c r="G316"/>
  <c r="G315"/>
  <c r="G314"/>
  <c r="G313"/>
  <c r="G312"/>
  <c r="G311"/>
  <c r="G310"/>
  <c r="G309"/>
  <c r="G308"/>
  <c r="G306"/>
  <c r="G305"/>
  <c r="G303"/>
  <c r="G302"/>
  <c r="G301"/>
  <c r="G300"/>
  <c r="G298"/>
  <c r="G297"/>
  <c r="G296"/>
  <c r="G295"/>
  <c r="G294"/>
  <c r="G293"/>
  <c r="G291"/>
  <c r="G290"/>
  <c r="G288"/>
  <c r="G287"/>
  <c r="G286"/>
  <c r="G285"/>
  <c r="G284"/>
  <c r="G283"/>
  <c r="G282"/>
  <c r="G274"/>
  <c r="G273"/>
  <c r="G271"/>
  <c r="G269"/>
  <c r="G268"/>
  <c r="G267"/>
  <c r="G266"/>
  <c r="G265"/>
  <c r="G264"/>
  <c r="G263"/>
  <c r="G261"/>
  <c r="G260"/>
  <c r="G259"/>
  <c r="G258"/>
  <c r="G257"/>
  <c r="G255"/>
  <c r="G254"/>
  <c r="G253"/>
  <c r="G252"/>
  <c r="G250"/>
  <c r="G249"/>
  <c r="G248"/>
  <c r="G247"/>
  <c r="G246"/>
  <c r="G245"/>
  <c r="G243"/>
  <c r="G242"/>
  <c r="G241"/>
  <c r="G240"/>
  <c r="G239"/>
  <c r="G231"/>
  <c r="G230"/>
  <c r="G229"/>
  <c r="G228"/>
  <c r="G227"/>
  <c r="G226"/>
  <c r="G225"/>
  <c r="G224"/>
  <c r="G223"/>
  <c r="G222"/>
  <c r="G221"/>
  <c r="G220"/>
  <c r="G212"/>
  <c r="G211"/>
  <c r="G209"/>
  <c r="G208"/>
  <c r="G207"/>
  <c r="G206"/>
  <c r="G204"/>
  <c r="G203"/>
  <c r="G202"/>
  <c r="G201"/>
  <c r="G199"/>
  <c r="G198"/>
  <c r="G197"/>
  <c r="G196"/>
  <c r="G189"/>
  <c r="G188"/>
  <c r="G187"/>
  <c r="G186"/>
  <c r="G185"/>
  <c r="G184"/>
  <c r="G183"/>
  <c r="G182"/>
  <c r="G181"/>
  <c r="G180"/>
  <c r="G179"/>
  <c r="G178"/>
  <c r="G177"/>
  <c r="G176"/>
  <c r="G175"/>
  <c r="G174"/>
  <c r="G167"/>
  <c r="G166"/>
  <c r="G165"/>
  <c r="G164"/>
  <c r="G163"/>
  <c r="G162"/>
  <c r="G155"/>
  <c r="G154"/>
  <c r="G152"/>
  <c r="G151"/>
  <c r="G149"/>
  <c r="G148"/>
  <c r="G147"/>
  <c r="G146"/>
  <c r="G145"/>
  <c r="G144"/>
  <c r="G142"/>
  <c r="G141"/>
  <c r="G140"/>
  <c r="G139"/>
  <c r="G138"/>
  <c r="G137"/>
  <c r="G136"/>
  <c r="G135"/>
  <c r="G134"/>
  <c r="G133"/>
  <c r="G132"/>
  <c r="G131"/>
  <c r="G130"/>
  <c r="G129"/>
  <c r="G128"/>
  <c r="G126"/>
  <c r="G125"/>
  <c r="G124"/>
  <c r="G123"/>
  <c r="G122"/>
  <c r="G121"/>
  <c r="G120"/>
  <c r="G112"/>
  <c r="G111"/>
  <c r="G110"/>
  <c r="G109"/>
  <c r="G108"/>
  <c r="G107"/>
  <c r="G106"/>
  <c r="G103"/>
  <c r="G102"/>
  <c r="G101"/>
  <c r="G93"/>
  <c r="G92"/>
  <c r="G90"/>
  <c r="G89"/>
  <c r="G87"/>
  <c r="G86"/>
  <c r="G85"/>
  <c r="G84"/>
  <c r="G83"/>
  <c r="G82"/>
  <c r="G80"/>
  <c r="G79"/>
  <c r="G78"/>
  <c r="G77"/>
  <c r="G75"/>
  <c r="G74"/>
  <c r="G73"/>
  <c r="G72"/>
  <c r="G70"/>
  <c r="G69"/>
  <c r="G68"/>
  <c r="G67"/>
  <c r="G66"/>
  <c r="G64"/>
  <c r="G63"/>
  <c r="G62"/>
  <c r="G61"/>
  <c r="G60"/>
  <c r="G58"/>
  <c r="G57"/>
  <c r="G56"/>
  <c r="G55"/>
  <c r="G54"/>
  <c r="G53"/>
  <c r="G51"/>
  <c r="G43"/>
  <c r="G42"/>
  <c r="G41"/>
  <c r="G39"/>
  <c r="G38"/>
  <c r="G36"/>
  <c r="G35"/>
  <c r="G34"/>
  <c r="G33"/>
  <c r="G32"/>
  <c r="G31"/>
  <c r="G29"/>
  <c r="G28"/>
  <c r="G27"/>
  <c r="G26"/>
  <c r="G25"/>
  <c r="G24"/>
  <c r="G23"/>
  <c r="G22"/>
  <c r="G21"/>
  <c r="G19"/>
  <c r="G18"/>
  <c r="G17"/>
  <c r="G16"/>
  <c r="G15"/>
  <c r="G14"/>
  <c r="G13"/>
  <c r="G12"/>
  <c r="G11"/>
  <c r="G10"/>
  <c r="G9"/>
  <c r="G8"/>
</calcChain>
</file>

<file path=xl/sharedStrings.xml><?xml version="1.0" encoding="utf-8"?>
<sst xmlns="http://schemas.openxmlformats.org/spreadsheetml/2006/main" count="839" uniqueCount="695">
  <si>
    <t>ПРАЙС-ЛИСТ НА ОБОРУДОВАНИЕ HUNTER</t>
  </si>
  <si>
    <t>Изображение</t>
  </si>
  <si>
    <t>Артикул</t>
  </si>
  <si>
    <t>Наименование</t>
  </si>
  <si>
    <t>Розничная цена, руб</t>
  </si>
  <si>
    <t>Дилерская цена, руб.</t>
  </si>
  <si>
    <t>Спринклеры веерные</t>
  </si>
  <si>
    <t>Спринклеры серии PS</t>
  </si>
  <si>
    <t>PSU0210A</t>
  </si>
  <si>
    <t>Спринклер PS-U-2 10A Ultra</t>
  </si>
  <si>
    <t>PSU0212A</t>
  </si>
  <si>
    <t>Спринклер PS-U-2 12A Ultra</t>
  </si>
  <si>
    <t>PSU0215A</t>
  </si>
  <si>
    <t>Спринклер PS-U-2 15A Ultra</t>
  </si>
  <si>
    <t>PSU0217A</t>
  </si>
  <si>
    <t>Спринклер PS-U-2 17A</t>
  </si>
  <si>
    <t>PSU02</t>
  </si>
  <si>
    <t>Спринклер PS-U-2 Ultra с промывочным соплом</t>
  </si>
  <si>
    <t>PSU0410A</t>
  </si>
  <si>
    <t>Спринклер PS-U-4 10A Ultra</t>
  </si>
  <si>
    <t>PSU0412A</t>
  </si>
  <si>
    <t>Спринклер PS-U-4 12A Ultra</t>
  </si>
  <si>
    <t>PSU0415A</t>
  </si>
  <si>
    <t>Спринклер PS-U-4 15A Ultra</t>
  </si>
  <si>
    <t>PSU0417A</t>
  </si>
  <si>
    <t>Спринклер PS-U-4 17A Ultra</t>
  </si>
  <si>
    <t>PSU045SS</t>
  </si>
  <si>
    <t>Спринклер PS-U-4 5SS</t>
  </si>
  <si>
    <t>PSU04</t>
  </si>
  <si>
    <t>Спринклер PS-Ultra-04 с промывочным соплом</t>
  </si>
  <si>
    <t>PSU06</t>
  </si>
  <si>
    <t>Спринклер PS-Ultra-06 с промывочным соплом</t>
  </si>
  <si>
    <t>Спринклеры серии PROS</t>
  </si>
  <si>
    <t>PROS00</t>
  </si>
  <si>
    <t>Адаптер PROS-00</t>
  </si>
  <si>
    <t>PROS02</t>
  </si>
  <si>
    <t>Спринклер PROS-02</t>
  </si>
  <si>
    <t>PROS03</t>
  </si>
  <si>
    <t>Спринклер PROS-03</t>
  </si>
  <si>
    <t>PROS04</t>
  </si>
  <si>
    <t>Спринклер PROS-04</t>
  </si>
  <si>
    <t>PROS04CV</t>
  </si>
  <si>
    <t>Спринклер PROS-04-VC</t>
  </si>
  <si>
    <t>PROS06</t>
  </si>
  <si>
    <t>Спринклер PROS-06</t>
  </si>
  <si>
    <t>PROS06CV</t>
  </si>
  <si>
    <t>Спринклер PROS-06-VC</t>
  </si>
  <si>
    <t>PROS12</t>
  </si>
  <si>
    <t>PROS12CV</t>
  </si>
  <si>
    <t>Спринклер PROS-12-VC</t>
  </si>
  <si>
    <t>Спринклеры серии PRS30</t>
  </si>
  <si>
    <t>PROS04PRS30</t>
  </si>
  <si>
    <t>Спринклер PROS-04-PRS30</t>
  </si>
  <si>
    <t>PROS04PRS30CV</t>
  </si>
  <si>
    <t>Спринклер PROS-04-PRS30CV</t>
  </si>
  <si>
    <t>PROS06PRS30</t>
  </si>
  <si>
    <t>Спринклер PROS-06-PRS30</t>
  </si>
  <si>
    <t>PROS06PRS30CV</t>
  </si>
  <si>
    <t>Спринклер PROS-06-PRS30CV</t>
  </si>
  <si>
    <t>PROS12PRS30</t>
  </si>
  <si>
    <t>Спринклер PROS-12-PRS30 (стар. INST-12)</t>
  </si>
  <si>
    <t>PROS12PRS30CV</t>
  </si>
  <si>
    <t>Спринклер PROS-12-PRS30CV</t>
  </si>
  <si>
    <t>Спринклеры серии PRS40</t>
  </si>
  <si>
    <t>PROS04PRS40CV</t>
  </si>
  <si>
    <t>Спринклер PROS-04-PRS40-CV</t>
  </si>
  <si>
    <t>PROS12PRS40CV</t>
  </si>
  <si>
    <t>Спринклер PROS-12-PRS40-CV</t>
  </si>
  <si>
    <t>Спринклеры серии ECO</t>
  </si>
  <si>
    <t>ECO041090</t>
  </si>
  <si>
    <t>Спринклер ECO-04 1090</t>
  </si>
  <si>
    <t>ECO042090</t>
  </si>
  <si>
    <t>Спринклер ECO-04 2090</t>
  </si>
  <si>
    <t>ECO043090</t>
  </si>
  <si>
    <t>Спринклер ECO-04 3090</t>
  </si>
  <si>
    <t>Спринклеры роторные</t>
  </si>
  <si>
    <t>Спринклеры серии SRM</t>
  </si>
  <si>
    <t>SRM04</t>
  </si>
  <si>
    <t>Спринклер SRM-04</t>
  </si>
  <si>
    <t>Спринклеры серии PGJ</t>
  </si>
  <si>
    <t>PGJ04</t>
  </si>
  <si>
    <t>Спринклер PGJ-04</t>
  </si>
  <si>
    <t>PGJ04CV</t>
  </si>
  <si>
    <t>Спринклер PGJ-04-V</t>
  </si>
  <si>
    <t>PGJ06</t>
  </si>
  <si>
    <t>Спринклер PGJ-06</t>
  </si>
  <si>
    <t>PGJ06V</t>
  </si>
  <si>
    <t>Спринклер PGJ-06-V</t>
  </si>
  <si>
    <t>PGJ12</t>
  </si>
  <si>
    <t>Спринклер PGJ-12</t>
  </si>
  <si>
    <t>PGJ12V</t>
  </si>
  <si>
    <t>Спринклер PGJ-12-V</t>
  </si>
  <si>
    <t>Спринклеры серии PGP</t>
  </si>
  <si>
    <t>PGP00</t>
  </si>
  <si>
    <t>Спринклер PGP-00 Ultra</t>
  </si>
  <si>
    <t>PGP04</t>
  </si>
  <si>
    <t>Спринклер PGP-04 Ultra</t>
  </si>
  <si>
    <t>PGP04CV</t>
  </si>
  <si>
    <t>Спринклер PGP-04-CV Ultra</t>
  </si>
  <si>
    <t>PGHADVB</t>
  </si>
  <si>
    <t>Спринклер PGP-12 CV Ultra</t>
  </si>
  <si>
    <t>PGPADJ</t>
  </si>
  <si>
    <t>Спринклер PGP-ADJ-XX</t>
  </si>
  <si>
    <t>Спринклеры серии I-20</t>
  </si>
  <si>
    <t>I2004</t>
  </si>
  <si>
    <t>Спринклер I-20-04</t>
  </si>
  <si>
    <t>I2004SS</t>
  </si>
  <si>
    <t>Спринклер I-20-04-SS</t>
  </si>
  <si>
    <t>I2006</t>
  </si>
  <si>
    <t>Спринклер I-20-06</t>
  </si>
  <si>
    <t>I2006SS</t>
  </si>
  <si>
    <t>Спринклер I-20-06-SS</t>
  </si>
  <si>
    <t>I20-12</t>
  </si>
  <si>
    <t>Спринклер I-20-12</t>
  </si>
  <si>
    <t>Спринклеры серии I-25</t>
  </si>
  <si>
    <t>I2504B</t>
  </si>
  <si>
    <t>Спринклер I-25-04</t>
  </si>
  <si>
    <t>I2504</t>
  </si>
  <si>
    <t>Спринклер I-25-04 В</t>
  </si>
  <si>
    <t>I2504SS</t>
  </si>
  <si>
    <t>Спринклер I-25-04-SS</t>
  </si>
  <si>
    <t>I2504SSHS</t>
  </si>
  <si>
    <t>Спринклер I-25-04-SS-HS-B Ultra</t>
  </si>
  <si>
    <t>Спринклеры серии I-31/35</t>
  </si>
  <si>
    <t>I35RB</t>
  </si>
  <si>
    <t>Спринклер I-35--R-В Sierra</t>
  </si>
  <si>
    <t>I35SSRB</t>
  </si>
  <si>
    <t>Спринклер I-35--SS-R-В Sierra</t>
  </si>
  <si>
    <t>I3506SSB</t>
  </si>
  <si>
    <t>Спринклер I-35-SS-В</t>
  </si>
  <si>
    <t>I3506</t>
  </si>
  <si>
    <t>Спринклер I-35-В</t>
  </si>
  <si>
    <t>Спринклеры серии I-40/41</t>
  </si>
  <si>
    <t>I4004SSB</t>
  </si>
  <si>
    <t>Спринклер I-40-04-SS-B</t>
  </si>
  <si>
    <t>I4004SSONB</t>
  </si>
  <si>
    <t>Спринклер I-40-04-SS-ON-B Ultra</t>
  </si>
  <si>
    <t>I4006SSB</t>
  </si>
  <si>
    <t>Спринклер I-40-06-SS-B Ultra</t>
  </si>
  <si>
    <t>I4006SSONB</t>
  </si>
  <si>
    <t>Спринклер I-40-06-SS-ON-B</t>
  </si>
  <si>
    <t>I4004SSON</t>
  </si>
  <si>
    <t>Спринклер I-41 36S ON 00</t>
  </si>
  <si>
    <t>I4006SS</t>
  </si>
  <si>
    <t>Спринклер I-41 6P ADS</t>
  </si>
  <si>
    <t>Спринклеры серии I-60</t>
  </si>
  <si>
    <t>I6036SB</t>
  </si>
  <si>
    <t>Спринклер I-60 36S B</t>
  </si>
  <si>
    <t>I60ADSB</t>
  </si>
  <si>
    <t>Спринклер I-60 ADS-B</t>
  </si>
  <si>
    <t>Спринклеры серии I-90</t>
  </si>
  <si>
    <t>I9036VB</t>
  </si>
  <si>
    <t>Спринклер I-90 -36V B</t>
  </si>
  <si>
    <t>I90ADVB</t>
  </si>
  <si>
    <t>Спринклер I-90 ADV-B</t>
  </si>
  <si>
    <t>Спринклеры подземные для системы полива корней</t>
  </si>
  <si>
    <t>Спринклеры подземные</t>
  </si>
  <si>
    <t>RZWS1025CV</t>
  </si>
  <si>
    <t>Подземный прикорневой  спринклер RZWS-10-25-CV (25см) для маленьких  и больших деревьев.</t>
  </si>
  <si>
    <t>RZWS1850CV</t>
  </si>
  <si>
    <t>Подземный прикорневой  спринклер RZWS-18-50-CV (45см) для маленьких деревьев и кустарников.</t>
  </si>
  <si>
    <t>RZWS3650CV</t>
  </si>
  <si>
    <t>Подземный прикорневой  спринклер RZWS-36-50-CV (90см) для маленьких  и больших деревьев.</t>
  </si>
  <si>
    <t>Спринклеры серии G для гольф-полей</t>
  </si>
  <si>
    <t>Спринклеры серии G (для гольф-полей)</t>
  </si>
  <si>
    <t>G870E25P8S</t>
  </si>
  <si>
    <t>G 870 E -25- P8 S</t>
  </si>
  <si>
    <t>G70B25S</t>
  </si>
  <si>
    <t>Спринклер G-70-B25-S</t>
  </si>
  <si>
    <t>G75B25S</t>
  </si>
  <si>
    <t>Спринклер G-75-B-25-S</t>
  </si>
  <si>
    <t>G875E25P8S</t>
  </si>
  <si>
    <t>Спринклер G-875-E25-P8-S</t>
  </si>
  <si>
    <t>G990E53P8S</t>
  </si>
  <si>
    <t>Спринклер G-990-E-53-P8-S</t>
  </si>
  <si>
    <t>G995E53P8S</t>
  </si>
  <si>
    <t>Спринклер G-995-E-53-P8-S</t>
  </si>
  <si>
    <t>G995E63P8</t>
  </si>
  <si>
    <t>Спринклер G-995-E-63-P8-S</t>
  </si>
  <si>
    <t>Сопла для веерных спринклеров</t>
  </si>
  <si>
    <t>Сопла регулируемые</t>
  </si>
  <si>
    <t>10-A</t>
  </si>
  <si>
    <t>Сопло 10-А</t>
  </si>
  <si>
    <t>12A</t>
  </si>
  <si>
    <t>Сопло 12-А</t>
  </si>
  <si>
    <t>15A</t>
  </si>
  <si>
    <t>Сопло 15-А</t>
  </si>
  <si>
    <t>17A</t>
  </si>
  <si>
    <t>Сопло 17-А</t>
  </si>
  <si>
    <t>4A</t>
  </si>
  <si>
    <t>Сопло 4-А</t>
  </si>
  <si>
    <t>6A</t>
  </si>
  <si>
    <t>Сопло 6-А</t>
  </si>
  <si>
    <t>8A</t>
  </si>
  <si>
    <t>Сопло 8-А</t>
  </si>
  <si>
    <t>Сопла фиксированного сектора полива</t>
  </si>
  <si>
    <t>10F</t>
  </si>
  <si>
    <t>Сопло 10-F</t>
  </si>
  <si>
    <t>10H</t>
  </si>
  <si>
    <t>Сопло 10-H</t>
  </si>
  <si>
    <t>10Q</t>
  </si>
  <si>
    <t>Сопло 10-Q</t>
  </si>
  <si>
    <t>12F</t>
  </si>
  <si>
    <t>Сопло 12-F</t>
  </si>
  <si>
    <t>12H</t>
  </si>
  <si>
    <t>Сопло 12-H</t>
  </si>
  <si>
    <t>12Q</t>
  </si>
  <si>
    <t>Сопло 12-Q</t>
  </si>
  <si>
    <t>15F</t>
  </si>
  <si>
    <t>Сопло 15-F</t>
  </si>
  <si>
    <t>15H</t>
  </si>
  <si>
    <t>Сопло 15-H</t>
  </si>
  <si>
    <t>15Q</t>
  </si>
  <si>
    <t>Сопло 15-Q</t>
  </si>
  <si>
    <t>17H</t>
  </si>
  <si>
    <t>Сопло 17-H</t>
  </si>
  <si>
    <t>17Q</t>
  </si>
  <si>
    <t>Сопло 17-Q</t>
  </si>
  <si>
    <t>СЕРИЯ 5-MPR</t>
  </si>
  <si>
    <t>Сопло 5-F</t>
  </si>
  <si>
    <t>8F</t>
  </si>
  <si>
    <t>Сопло 8-F</t>
  </si>
  <si>
    <t>8Q</t>
  </si>
  <si>
    <t>Сопло 8-Q</t>
  </si>
  <si>
    <t>8H</t>
  </si>
  <si>
    <t>Сопло 8-Н</t>
  </si>
  <si>
    <t>Сопла короткого радиуса</t>
  </si>
  <si>
    <t>2Q</t>
  </si>
  <si>
    <t>Сопло 2-Q</t>
  </si>
  <si>
    <t>2H</t>
  </si>
  <si>
    <t>Сопло 2-Н</t>
  </si>
  <si>
    <t>4Q</t>
  </si>
  <si>
    <t>Сопло 4-Q</t>
  </si>
  <si>
    <t>4H</t>
  </si>
  <si>
    <t>Сопло 4-Н</t>
  </si>
  <si>
    <t>6Q</t>
  </si>
  <si>
    <t>Сопло 6-Q</t>
  </si>
  <si>
    <t>6H</t>
  </si>
  <si>
    <t>Сопло 6-Н</t>
  </si>
  <si>
    <t>Сопла микро</t>
  </si>
  <si>
    <t>MSH</t>
  </si>
  <si>
    <t>Сопло MS-H</t>
  </si>
  <si>
    <t>MSQ</t>
  </si>
  <si>
    <t>Сопло MS-Q</t>
  </si>
  <si>
    <t>Сопла струйные</t>
  </si>
  <si>
    <t>S16A</t>
  </si>
  <si>
    <t>Сопло S-16a</t>
  </si>
  <si>
    <t>S8A</t>
  </si>
  <si>
    <t>Сопло S-8a</t>
  </si>
  <si>
    <t>Сопла полосовые</t>
  </si>
  <si>
    <t>CS530</t>
  </si>
  <si>
    <t>Сопло CS-530 1,5м*9м центральная полоса</t>
  </si>
  <si>
    <t>LCS515</t>
  </si>
  <si>
    <t>Сопло LCS-515 1,5м*4,5м левой угловой установки</t>
  </si>
  <si>
    <t>RCS515</t>
  </si>
  <si>
    <t>Сопло RCS-515 1,5м*4,5м правой угловой  установки</t>
  </si>
  <si>
    <t>SS530</t>
  </si>
  <si>
    <t>Сопло SS-530 1,5м*9м центральной боковой установки</t>
  </si>
  <si>
    <t>SS918</t>
  </si>
  <si>
    <t>Сопло SS-918 2,7м х 5,5 м боковая полоса</t>
  </si>
  <si>
    <t>ES515</t>
  </si>
  <si>
    <t>Сопло ЕS-515 1,5м*4,5м концевая полоса</t>
  </si>
  <si>
    <t>Сопла МР Ротатор</t>
  </si>
  <si>
    <t>MP3500</t>
  </si>
  <si>
    <t>Сопло ротатор MP 3500  90-210</t>
  </si>
  <si>
    <t>MPCORNER</t>
  </si>
  <si>
    <t>Сопло ротатор MP CORNER 45-105</t>
  </si>
  <si>
    <t>MPSS530</t>
  </si>
  <si>
    <t>Сопло ротатор MP SS-530</t>
  </si>
  <si>
    <t>MPLCS515</t>
  </si>
  <si>
    <t>Сопло ротатор МР LCS-515</t>
  </si>
  <si>
    <t>MPRCS515</t>
  </si>
  <si>
    <t>Сопло ротатор МР RCS-515</t>
  </si>
  <si>
    <t>MP1000210</t>
  </si>
  <si>
    <t>Сопло ротатор МР1000 210-270</t>
  </si>
  <si>
    <t>MP1000360</t>
  </si>
  <si>
    <t>Сопло ротатор МР1000 360</t>
  </si>
  <si>
    <t>MP100090</t>
  </si>
  <si>
    <t>Сопло ротатор МР1000 90-210</t>
  </si>
  <si>
    <t>MP2000210</t>
  </si>
  <si>
    <t>Сопло ротатор МР2000 210-270</t>
  </si>
  <si>
    <t>MP2000360</t>
  </si>
  <si>
    <t>Сопло ротатор МР2000 360</t>
  </si>
  <si>
    <t>MP200090</t>
  </si>
  <si>
    <t>Сопло ротатор МР2000 90-210</t>
  </si>
  <si>
    <t>MP3000210</t>
  </si>
  <si>
    <t>Сопло ротатор МР3000 210-270</t>
  </si>
  <si>
    <t>MP3000360</t>
  </si>
  <si>
    <t>Сопло ротатор МР3000 360</t>
  </si>
  <si>
    <t>MP300090</t>
  </si>
  <si>
    <t>Сопло ротатор МР3000 90-210</t>
  </si>
  <si>
    <t>внутр.код=00010714)</t>
  </si>
  <si>
    <t>Сопло ротатор МР800 SR  360</t>
  </si>
  <si>
    <t>внутр.код=00005892)</t>
  </si>
  <si>
    <t>Сопло ротатор МР800 SR  90-210</t>
  </si>
  <si>
    <t>Сопла баблер PCN</t>
  </si>
  <si>
    <t>PCN10</t>
  </si>
  <si>
    <t>Сопло PCN-10 (Красный) 3,8 л/мин</t>
  </si>
  <si>
    <t>PCN20</t>
  </si>
  <si>
    <t>Сопло PСN-20 (Желтый) 7,6 л/мин</t>
  </si>
  <si>
    <t>PCN25</t>
  </si>
  <si>
    <t>Сопло PСN-25 (Синий) 0,9 л/мин</t>
  </si>
  <si>
    <t>PCN50</t>
  </si>
  <si>
    <t>Сопло PСN-50 (Зеленый) 1,9 л/мин</t>
  </si>
  <si>
    <t>Сопла баблер PCB</t>
  </si>
  <si>
    <t>PCB20</t>
  </si>
  <si>
    <t>Сопло РСB-20</t>
  </si>
  <si>
    <t>PCB10</t>
  </si>
  <si>
    <t>Сопло РСВ-10</t>
  </si>
  <si>
    <t>PCB25</t>
  </si>
  <si>
    <t>Сопло РСВ-25</t>
  </si>
  <si>
    <t>PCB50</t>
  </si>
  <si>
    <t>Сопло РСВ-50</t>
  </si>
  <si>
    <t>Сопла баблер струйные MSBN</t>
  </si>
  <si>
    <t>MSBN10F</t>
  </si>
  <si>
    <t>Сопло MSBN-10F</t>
  </si>
  <si>
    <t>MSBN10H</t>
  </si>
  <si>
    <t>Сопло MSBN-10H</t>
  </si>
  <si>
    <t>MSBN20F</t>
  </si>
  <si>
    <t>Сопло MSBN-20F</t>
  </si>
  <si>
    <t>MSBN50H</t>
  </si>
  <si>
    <t>Сопло MSBN-50H</t>
  </si>
  <si>
    <t>Сопла баблер</t>
  </si>
  <si>
    <t>5CSTB</t>
  </si>
  <si>
    <t>Сопло 5CST-B Баблер с двойной струей</t>
  </si>
  <si>
    <t>AFB</t>
  </si>
  <si>
    <t>Сопло AFB Баблер резьба 1/2"</t>
  </si>
  <si>
    <t>Сопла для роторных спринклеров</t>
  </si>
  <si>
    <t>Комплект сопел к G90/G95 (25шт)  (464367)</t>
  </si>
  <si>
    <t>внутр.код=00004445)</t>
  </si>
  <si>
    <t>Сопло № 73 к G90/G95  (460012) оранж.</t>
  </si>
  <si>
    <t>Сопло к I-20 Стандартное (356605)</t>
  </si>
  <si>
    <t>460010хх</t>
  </si>
  <si>
    <t>Сопло к I-31 № 28 (черное)</t>
  </si>
  <si>
    <t>Сопло к I-31 № 4 (желтое)</t>
  </si>
  <si>
    <t>Сопло к PGJ  ( 538700 )</t>
  </si>
  <si>
    <t>Сопло к PGP  ADJ низкого угла (серые) 8шт (233200)</t>
  </si>
  <si>
    <t>Сопло к PGP-ADJ (красные) (130900)</t>
  </si>
  <si>
    <t>Сопло к PGP-ULTRA, I-20 кор.радиус 6шт (466100)</t>
  </si>
  <si>
    <t>Сопло к PGP-ULTRA, I-20  стандартное (782900)</t>
  </si>
  <si>
    <t>782900BOX</t>
  </si>
  <si>
    <t>Сопло к PGP  (синие)  ADJ (665300)</t>
  </si>
  <si>
    <t>Сопло к SRM (327000)</t>
  </si>
  <si>
    <t>Клапаны электромагнитные HUNTER</t>
  </si>
  <si>
    <t>Регуляторы давления ACCUSYNC</t>
  </si>
  <si>
    <t>ACCUSYNCADJ</t>
  </si>
  <si>
    <t>Регулятор давления ACCUSYNC ADJ</t>
  </si>
  <si>
    <t>ACCUSYNC30</t>
  </si>
  <si>
    <t>ACCUSYNC регулятор давления для клапанов 30 PSI</t>
  </si>
  <si>
    <t>ACCUSYNC40</t>
  </si>
  <si>
    <t>ACCUSYNC регулятор давления для клапанов 40 PSI</t>
  </si>
  <si>
    <t>ACCUSYNC50</t>
  </si>
  <si>
    <t>ACCUSYNC регулятор давления для клапанов 50 PSI</t>
  </si>
  <si>
    <t>ACCUSYNC70</t>
  </si>
  <si>
    <t>ACCUSYNC регулятор давления для клапанов 70 PSI</t>
  </si>
  <si>
    <t>Магнитные клапаны PGV</t>
  </si>
  <si>
    <t>PGV100GB</t>
  </si>
  <si>
    <t>Магнитный клапан PGV-100-G-B</t>
  </si>
  <si>
    <t>PGV100MMB</t>
  </si>
  <si>
    <t>Магнитный клапан PGV-100-MM-B</t>
  </si>
  <si>
    <t>PGV101GB</t>
  </si>
  <si>
    <t>Магнитный клапан PGV-101-G-B</t>
  </si>
  <si>
    <t>PGV101MMB</t>
  </si>
  <si>
    <t>Магнитный клапан PGV-101-MM-B</t>
  </si>
  <si>
    <t>PGA</t>
  </si>
  <si>
    <t>Магнитный клапан PGV-151-B</t>
  </si>
  <si>
    <t>Cерия PGA</t>
  </si>
  <si>
    <t>Магнитный клапан PGV-201-B</t>
  </si>
  <si>
    <t>Магнитные клапаны PGV Jar-Top</t>
  </si>
  <si>
    <t>PGV100JTGB</t>
  </si>
  <si>
    <t>Магнитный клапан PGV-100JT-GB</t>
  </si>
  <si>
    <t>PGV100JTMMB</t>
  </si>
  <si>
    <t>Магнитный клапан PGV-100-JTMM-B</t>
  </si>
  <si>
    <t>PGV101JTGB</t>
  </si>
  <si>
    <t>Магнитный клапан PGV-101JT-GB</t>
  </si>
  <si>
    <t>PGV101JTMMB</t>
  </si>
  <si>
    <t>Магнитный клапан PGV-101JT-MMB</t>
  </si>
  <si>
    <t>Магнитные клапаны IBV</t>
  </si>
  <si>
    <t>IBV101GB</t>
  </si>
  <si>
    <t>Магнитный клапан IBV-101G-B</t>
  </si>
  <si>
    <t>IBV201GB</t>
  </si>
  <si>
    <t>Магнитный клапан IBV-201G-B</t>
  </si>
  <si>
    <t>IBV201GBFS</t>
  </si>
  <si>
    <t>Магнитный клапан IBV-201-GB-FS</t>
  </si>
  <si>
    <t>IBV301GB</t>
  </si>
  <si>
    <t>Магнитный клапан IBV-301G-B</t>
  </si>
  <si>
    <t>IBV301GBFS</t>
  </si>
  <si>
    <t>Магнитный клапан IBV-301G-B-FS</t>
  </si>
  <si>
    <t>Магнитные клапаны ICV</t>
  </si>
  <si>
    <t>ICV101GB</t>
  </si>
  <si>
    <t>Магнитный клапан ICV-101G-B</t>
  </si>
  <si>
    <t>ICV101GBFS</t>
  </si>
  <si>
    <t>Магнитный клапан ICV-101G-B-FS</t>
  </si>
  <si>
    <t>ICV151GB</t>
  </si>
  <si>
    <t>Магнитный клапан ICV-151G-B</t>
  </si>
  <si>
    <t>ICV151GBFS</t>
  </si>
  <si>
    <t>Магнитный клапан ICV-151G-B-FS</t>
  </si>
  <si>
    <t>ICV201GB</t>
  </si>
  <si>
    <t>Магнитный клапан ICV-201G-B</t>
  </si>
  <si>
    <t>ICV201GBFS</t>
  </si>
  <si>
    <t>Магнитный клапан ICV-201G-B-FS</t>
  </si>
  <si>
    <t>ICV301B</t>
  </si>
  <si>
    <t>Магнитный клапан ICV-301B</t>
  </si>
  <si>
    <t>Комплект для подключения капельного полива</t>
  </si>
  <si>
    <t>PCZ10125</t>
  </si>
  <si>
    <t>Компл кап/полива на 1,7 Бар (PCZ-101-25)</t>
  </si>
  <si>
    <t>Соленоиды для магнитных клапанов</t>
  </si>
  <si>
    <t>Соленоид 24 V для магнитного клапана (606800)</t>
  </si>
  <si>
    <t>Соленоид 9 V для магнитного клапана (458200)</t>
  </si>
  <si>
    <t>Пульты управления HUNTER</t>
  </si>
  <si>
    <t>Пульт управления X-Core</t>
  </si>
  <si>
    <t>XC201IE</t>
  </si>
  <si>
    <t>Пульт управления XC-201i -E внутр.</t>
  </si>
  <si>
    <t>I-DIAL 4 ZONE OUTDOOR</t>
  </si>
  <si>
    <t>Пульт управления XC-401-E наруж</t>
  </si>
  <si>
    <t>XC401IE</t>
  </si>
  <si>
    <t>Пульт управления XC-401i-E внутр</t>
  </si>
  <si>
    <t>I-DIAL 6 ZONE OUTDOOR</t>
  </si>
  <si>
    <t>Пульт управления XC-601-E наруж</t>
  </si>
  <si>
    <t>XC601IE</t>
  </si>
  <si>
    <t>Пульт управления XC-601i-E внутр</t>
  </si>
  <si>
    <t>I-DIAL 8 ZONE OUTDOOR</t>
  </si>
  <si>
    <t>Пульт управления XC-801-E наруж</t>
  </si>
  <si>
    <t>XC801IE</t>
  </si>
  <si>
    <t>Пульт управления XC-801i-E внутр</t>
  </si>
  <si>
    <t>Пульт управления SRC</t>
  </si>
  <si>
    <t>SRC601I</t>
  </si>
  <si>
    <t>Пульт управления SRC-601i внутр.</t>
  </si>
  <si>
    <t>Трансформатор 230V  настенный  (542300)</t>
  </si>
  <si>
    <t>Пульт управления Pro-C</t>
  </si>
  <si>
    <t>PCM300</t>
  </si>
  <si>
    <t>Модуль расширения PCM-300</t>
  </si>
  <si>
    <t>PCM900</t>
  </si>
  <si>
    <t>Модуль расширения PCM-900</t>
  </si>
  <si>
    <t>PC301IE</t>
  </si>
  <si>
    <t>Пульт управления Pro-C-301i-E внутр</t>
  </si>
  <si>
    <t>PC401E</t>
  </si>
  <si>
    <t>Пульт управления Pro-C-401-E наруж</t>
  </si>
  <si>
    <t>Трансформатор для наружнего Pro-C и XC  (545800)</t>
  </si>
  <si>
    <t>Трансформатор  для внутреннего Pro-C и XC (545700)</t>
  </si>
  <si>
    <t>Пульт управления PCC</t>
  </si>
  <si>
    <t>PCC1201E</t>
  </si>
  <si>
    <t>Пульт управления PCC-1201 E 12-зонный наружный</t>
  </si>
  <si>
    <t>PCC1201IE</t>
  </si>
  <si>
    <t>Пульт управления PCC-1201-i E 12-зонный внутренний</t>
  </si>
  <si>
    <t>PCC601IE</t>
  </si>
  <si>
    <t>Пульт управления PCC-601-i E 6-зонный внутренний</t>
  </si>
  <si>
    <t>PCC601E</t>
  </si>
  <si>
    <t>Пульт управления PCC-601E 6-зонный наружний</t>
  </si>
  <si>
    <t>Пульт управления ICC</t>
  </si>
  <si>
    <t>ICCPED</t>
  </si>
  <si>
    <t>Пьедестал под ПУ ICC-PED со шкафом из металла</t>
  </si>
  <si>
    <t>ICCPEDSS</t>
  </si>
  <si>
    <t>Пьедестал под ПУ ICC-PED-SS со шкафом из н/стали</t>
  </si>
  <si>
    <t>Пульт управления I-Core</t>
  </si>
  <si>
    <t>DUAL48M</t>
  </si>
  <si>
    <t>Выходн. модуль декодера DUAL48М</t>
  </si>
  <si>
    <t>DUAL1</t>
  </si>
  <si>
    <t>Декодер DUAL c 1 зоной (2 DBRY-6 разъемов)</t>
  </si>
  <si>
    <t>DUAL2</t>
  </si>
  <si>
    <t>Декодер DUAL c 2 зонами (2 DBRY-6 разъемов)</t>
  </si>
  <si>
    <t>ICM600</t>
  </si>
  <si>
    <t>Модуль расширения на 6 зон для использования в I-Core</t>
  </si>
  <si>
    <t>внутр.код=00010606)</t>
  </si>
  <si>
    <t>Пульт управления IC-600-PP с пъедесталом</t>
  </si>
  <si>
    <t>IC600M</t>
  </si>
  <si>
    <t>Пульт управления IC-600-M (металл)</t>
  </si>
  <si>
    <t>IC600SS</t>
  </si>
  <si>
    <t>Пульт управления IC-600-SS</t>
  </si>
  <si>
    <t>IC601PL</t>
  </si>
  <si>
    <t>Пульт управления I-Core-601-PL</t>
  </si>
  <si>
    <t>DUALS</t>
  </si>
  <si>
    <t>DUAL S Разрядник защиты от перенапряжения</t>
  </si>
  <si>
    <t>Пульт управления ELC</t>
  </si>
  <si>
    <t>ELC401IE</t>
  </si>
  <si>
    <t>Пульт управления ELC-401i-E внутр</t>
  </si>
  <si>
    <t>ELC601IE</t>
  </si>
  <si>
    <t>Пульт управления ELC-601i-E внутр</t>
  </si>
  <si>
    <t>Пульт управления X-Core HYBRID</t>
  </si>
  <si>
    <t>I-DIAL 9 VOLT 4 ZONES OUTDOOR</t>
  </si>
  <si>
    <t>Пульт управления XCH-400 наруж.</t>
  </si>
  <si>
    <t>I-DIAL 9 VOLT 6 ZONES OUTDOOR</t>
  </si>
  <si>
    <t>Пульт управления XCH-600 наруж.</t>
  </si>
  <si>
    <t>I-DIAL 9 VOLT 8 ZONES OUTDOOR</t>
  </si>
  <si>
    <t>Пульт управления XCH-800 наруж.</t>
  </si>
  <si>
    <t>Пульт управления беспроводной NODE/SVC</t>
  </si>
  <si>
    <t>NODE100</t>
  </si>
  <si>
    <t>EVO 1</t>
  </si>
  <si>
    <t>Пульт для клапана беспроводной NODE100-VALVE-B</t>
  </si>
  <si>
    <t>NODE200</t>
  </si>
  <si>
    <t>Пульт для клапана беспроводной NODE200</t>
  </si>
  <si>
    <t>NODE400</t>
  </si>
  <si>
    <t>Пульт для клапана беспроводной NODE400</t>
  </si>
  <si>
    <t>NODE600</t>
  </si>
  <si>
    <t>Пульт для клапана беспроводной NODE600</t>
  </si>
  <si>
    <t>Пульт управления беспроводной WVS</t>
  </si>
  <si>
    <t>ICD100</t>
  </si>
  <si>
    <t>ICD-100 декодер на 1 зону</t>
  </si>
  <si>
    <t>ICD200</t>
  </si>
  <si>
    <t>ICD-200 декодер на 2 зоны</t>
  </si>
  <si>
    <t>ICD400</t>
  </si>
  <si>
    <t>ICD-400 декодер на 4 зоны ICD 400</t>
  </si>
  <si>
    <t>ICD600</t>
  </si>
  <si>
    <t>ICD-600 декодер на 6 зон</t>
  </si>
  <si>
    <t>ICDSEN</t>
  </si>
  <si>
    <t>ICD-SEN сенсорный декодер для использования с АСС</t>
  </si>
  <si>
    <t>APPBRKT</t>
  </si>
  <si>
    <t>ACC PP Com Консоль</t>
  </si>
  <si>
    <t>ADM99</t>
  </si>
  <si>
    <t>Модуль подключения декодеров для ACC (ADM99)</t>
  </si>
  <si>
    <t>ACM600</t>
  </si>
  <si>
    <t>ACM-600 Модуль расширения</t>
  </si>
  <si>
    <t>внутр.код=00005715)</t>
  </si>
  <si>
    <t>ACC-COM-GPRS-E Модуль связи</t>
  </si>
  <si>
    <t>ACCCOMGSME</t>
  </si>
  <si>
    <t>ACC-COM-GSME Модуль связи</t>
  </si>
  <si>
    <t>ACCCOMHWR</t>
  </si>
  <si>
    <t>Модуль связи между коммуникационным устройством и интерфейсом ACC-COM-HWR</t>
  </si>
  <si>
    <t>ACC1200</t>
  </si>
  <si>
    <t>Пульт управления ACC-1200</t>
  </si>
  <si>
    <t>ACC99D</t>
  </si>
  <si>
    <t>Пульт управления АСС-99-D  для  декодерной системы</t>
  </si>
  <si>
    <t>ACC99DPP</t>
  </si>
  <si>
    <t>Пульт управления АСС-99-D-PP с пъедесталом</t>
  </si>
  <si>
    <t>ACCPED</t>
  </si>
  <si>
    <t>Пьедестал ACC-PED для пульта управления АСС-99-D</t>
  </si>
  <si>
    <t>ACCHWIM</t>
  </si>
  <si>
    <t>ACCHWIM Терминал ACC COMM для модулей ACC COM</t>
  </si>
  <si>
    <t>Пульт управления HC</t>
  </si>
  <si>
    <t>HC-075-FLOW-B</t>
  </si>
  <si>
    <t>HC-075-FLOW-B Счетчик скорости потока с BSP резьбой 20мм</t>
  </si>
  <si>
    <t>HC-100-FLOW-B</t>
  </si>
  <si>
    <t>HC-100-FLOW-B Счетчик скорости потока с BSP резьбой 25мм</t>
  </si>
  <si>
    <t>HC-1200M</t>
  </si>
  <si>
    <t>HC-1200M Модуль расшиерния на 12 станций</t>
  </si>
  <si>
    <t>внутр.код=00011115)</t>
  </si>
  <si>
    <t>Пульт управления HC-1201i-E</t>
  </si>
  <si>
    <t>внутр.код=00011117)</t>
  </si>
  <si>
    <t>Пульт управления HC-601i-E</t>
  </si>
  <si>
    <t>Дистанционное управление</t>
  </si>
  <si>
    <t>ROAMKIT</t>
  </si>
  <si>
    <t>ROAM-KIT Комплект: передатчик, приемник и выносная электропроводка, совмещенный с пультами X-Core, Pro-C, PCC, I-Core и ACC выпущенными позднее марта 96г.</t>
  </si>
  <si>
    <t>SRPKIT</t>
  </si>
  <si>
    <t>Переносное устройство SRP-KIT</t>
  </si>
  <si>
    <t>ICDHP</t>
  </si>
  <si>
    <t>Программатор ручной ICDHP для декодоров ICD и DUAL</t>
  </si>
  <si>
    <t>ROAMTR</t>
  </si>
  <si>
    <t>ROAM-TR отдельный ручной передатчик</t>
  </si>
  <si>
    <t>ROAMR</t>
  </si>
  <si>
    <t>ROAM-R Ручной приемник</t>
  </si>
  <si>
    <t>ICRKIT</t>
  </si>
  <si>
    <t>Система дистанционного управления ICR-KIT</t>
  </si>
  <si>
    <t>SRRKIT</t>
  </si>
  <si>
    <t>Дистационная сист. упрSRR-KIT</t>
  </si>
  <si>
    <t>SRRSCWH</t>
  </si>
  <si>
    <t>Выносная электропроводка  SRR-SCWH</t>
  </si>
  <si>
    <t>Система централизованного управления IMMS</t>
  </si>
  <si>
    <t>IMMSCELLGSME</t>
  </si>
  <si>
    <t>IMMS-CELL-GSМ-E</t>
  </si>
  <si>
    <t>IMMSСIHWE</t>
  </si>
  <si>
    <t>Интерфейс для пульта управления IMMS-CI-HW-E</t>
  </si>
  <si>
    <t>внутр.код=00011055)</t>
  </si>
  <si>
    <t>IMMS ET CD Дополнительное ПО для настройки станции</t>
  </si>
  <si>
    <t>IMMS4CD</t>
  </si>
  <si>
    <t>Программное обеспечение для центрального контроллера IMMS4CD</t>
  </si>
  <si>
    <t>IMMS3CD</t>
  </si>
  <si>
    <t>Програмное обеспечение MMS3-CD</t>
  </si>
  <si>
    <t>IMMSSIHWE</t>
  </si>
  <si>
    <t>IMMS-SI-HW-E уст-во контроля територии провод.</t>
  </si>
  <si>
    <t>IMMSCCC</t>
  </si>
  <si>
    <t>IMMS-CCC - Коммуникационное устройство связи</t>
  </si>
  <si>
    <t>IMMSCCCE</t>
  </si>
  <si>
    <t>IMMMS-CCC-E Центральное коммуникационное ус-во</t>
  </si>
  <si>
    <t>Реле для запуска насоса PSR</t>
  </si>
  <si>
    <t>PSR22</t>
  </si>
  <si>
    <t>Реле PSR-22 для запуска насосов</t>
  </si>
  <si>
    <t>PSR52</t>
  </si>
  <si>
    <t>Реле PSR-52 для запуска насосов</t>
  </si>
  <si>
    <t>PSR53</t>
  </si>
  <si>
    <t>Реле PSR-53 для запуска насосов</t>
  </si>
  <si>
    <t>Датчики HUNTER</t>
  </si>
  <si>
    <t>ET-System</t>
  </si>
  <si>
    <t>ETSENSOR</t>
  </si>
  <si>
    <t>Датчик  ET- SENSOR</t>
  </si>
  <si>
    <t>ETWIND</t>
  </si>
  <si>
    <t>Датчик ветра ET- WIND</t>
  </si>
  <si>
    <t>ET SYSTEM</t>
  </si>
  <si>
    <t>Мини метеостанция ЕT-SYSTEM</t>
  </si>
  <si>
    <t>Flow CLICK</t>
  </si>
  <si>
    <t>FLOWCLIK</t>
  </si>
  <si>
    <t>Датчик потока Flow CLICK</t>
  </si>
  <si>
    <t>HFS</t>
  </si>
  <si>
    <t>Датчик потока HFS</t>
  </si>
  <si>
    <t>FCT100</t>
  </si>
  <si>
    <t>Тройник FCT-100 для Flow Clik</t>
  </si>
  <si>
    <t>FCT150</t>
  </si>
  <si>
    <t>Тройник FCT-150 для  Flow Clik</t>
  </si>
  <si>
    <t>FCT200</t>
  </si>
  <si>
    <t>Тройник FCT-200 для Flow Clik</t>
  </si>
  <si>
    <t>FCT400</t>
  </si>
  <si>
    <t>Тройник FCT-400 для Flow Clik</t>
  </si>
  <si>
    <t>SOLARSYNC</t>
  </si>
  <si>
    <t>Датчик SOLAR SYNC с модулем 
(для пультов PCC, PRO-C, ICC)</t>
  </si>
  <si>
    <t>SOLARSYNCSEN</t>
  </si>
  <si>
    <t>Датчик SOLAR SYNC-SEN без модуля 
(для пультов X-Core,  I-Core и ACC)</t>
  </si>
  <si>
    <t>WSSSEN</t>
  </si>
  <si>
    <t>Беспроводной датчик WIRELESS SOLAR SYNC-SEN (WSS-SEN) 
без модуля (для пультов X-Core и ACC)</t>
  </si>
  <si>
    <t>SOLARSYNCMOD</t>
  </si>
  <si>
    <t>Модуль Solarsyncmod (к датчику Solar Sync)</t>
  </si>
  <si>
    <t>Датчики ветра и заморозков</t>
  </si>
  <si>
    <t>WINDCLIK</t>
  </si>
  <si>
    <t>Датчик ветра WIND CLICK</t>
  </si>
  <si>
    <t>FREEZECLIK</t>
  </si>
  <si>
    <t>Датчик мороза FREEZE CLIK</t>
  </si>
  <si>
    <t>Датчики дождя</t>
  </si>
  <si>
    <t>MINICLIK</t>
  </si>
  <si>
    <t>Датчик дождя MINI CLIK</t>
  </si>
  <si>
    <t>RAIN CHECK</t>
  </si>
  <si>
    <t>Датчик дождя RAIN CLIK</t>
  </si>
  <si>
    <t>СЕРИЯ WR2</t>
  </si>
  <si>
    <t>Датчик дождя WRCLIK (INT) беспроводной</t>
  </si>
  <si>
    <t>Метеостанции</t>
  </si>
  <si>
    <t>MWS</t>
  </si>
  <si>
    <t>Мини метеостанция (дождь, ветер) MWS</t>
  </si>
  <si>
    <t>MWSFR</t>
  </si>
  <si>
    <t>Мини метеостанция (дождь, ветер, заморозки) MWS-FR</t>
  </si>
  <si>
    <t>Датчик влажности почвы SOIL CLIK</t>
  </si>
  <si>
    <t>SOILCLIK</t>
  </si>
  <si>
    <t>Дополнительное оборудование HUNTER</t>
  </si>
  <si>
    <t>Ключи монтажные</t>
  </si>
  <si>
    <t>172000BOX</t>
  </si>
  <si>
    <t>Ключ монтажный Hunter (172000)</t>
  </si>
  <si>
    <t>S16551</t>
  </si>
  <si>
    <t>Ключ поворота магнитного клапана</t>
  </si>
  <si>
    <t>319100 = 053191</t>
  </si>
  <si>
    <t>Ключ Т-образный для  I-20 -:- I-90  (319100)</t>
  </si>
  <si>
    <t>Гибкие соединительные колена HUNTER</t>
  </si>
  <si>
    <t>SJ506</t>
  </si>
  <si>
    <t>Соединительное колено SJ-506   (1/2*1/2 - 15 см)</t>
  </si>
  <si>
    <t>SJ512</t>
  </si>
  <si>
    <t>Соединительное колено SJ-512   (1/2*1/2 - 30 см)</t>
  </si>
  <si>
    <t>SJ706</t>
  </si>
  <si>
    <t>Соединительное колено SJ-706   (3/4*3/4 - 15 см)</t>
  </si>
  <si>
    <t>SJ712</t>
  </si>
  <si>
    <t>Соединительное колено SJ-712   (3/4*3/4 - 30 см)</t>
  </si>
  <si>
    <t>SJ7506</t>
  </si>
  <si>
    <t>Соединительное колено SJ-7506 (3/4*1/2 - 15 см)</t>
  </si>
  <si>
    <t>SJ7512</t>
  </si>
  <si>
    <t>Соединительное колено SJ-7512 (3/4*1/2 - 30 см)</t>
  </si>
  <si>
    <t>FLEXSG</t>
  </si>
  <si>
    <t>Труба для гибкой подводки PRO-FLEX (30м)</t>
  </si>
  <si>
    <t>HSBE050</t>
  </si>
  <si>
    <t>Штуцер HSBE-050  (1/2)</t>
  </si>
  <si>
    <t>HSBE075</t>
  </si>
  <si>
    <t>Штуцер HSBE-075  (3/4)</t>
  </si>
  <si>
    <t>Водянные розетки (Гидранты) HUNTER</t>
  </si>
  <si>
    <t>HQ33DRC</t>
  </si>
  <si>
    <t>Водяная розетка HQ33DRC</t>
  </si>
  <si>
    <t>HQ3RC</t>
  </si>
  <si>
    <t>Водяная розетка HQ3RC</t>
  </si>
  <si>
    <t>HK33</t>
  </si>
  <si>
    <t>Ключ для метал. водянной розетки  НК33</t>
  </si>
  <si>
    <t>HS0</t>
  </si>
  <si>
    <t>HS-O Шарнирное соединение для подключения шланга к ключу водяной розетки Н3/4*В1/2</t>
  </si>
  <si>
    <t>Запорные клапана HUNTER</t>
  </si>
  <si>
    <t>Держатель прокладки к PGP,1-20 (204900)</t>
  </si>
  <si>
    <t>HC50F50F</t>
  </si>
  <si>
    <t>Запорный клапан HC-50F-50F  (1/2В*1/2В)</t>
  </si>
  <si>
    <t>HC50F50M</t>
  </si>
  <si>
    <t>Запорный клапан HC-50F-50М (1/2В*1/2Н)</t>
  </si>
  <si>
    <t>HC75F75M</t>
  </si>
  <si>
    <t>Запорный клапан HC-75F-75M (3/4В*3/4Н)</t>
  </si>
  <si>
    <t>Запорный клапан для PROS, PRS30 (INST)  (437400)</t>
  </si>
  <si>
    <t>Запорный клапан для SRM и PGJ  (462078)</t>
  </si>
  <si>
    <t>Прокладка уплотнительная  к  PGP,1-20  (101400)</t>
  </si>
  <si>
    <t>НЕТ В КАТАЛОГЕ 102300</t>
  </si>
  <si>
    <t>Фильтр/упл.кольцо/держатель PGP,I-20</t>
  </si>
  <si>
    <t>Прочее оборудование HUNTER</t>
  </si>
  <si>
    <t>RZWS-CAP Replacement cap</t>
  </si>
  <si>
    <t>Крышка запасная для RZWS CAP 10"</t>
  </si>
  <si>
    <t>Защитная крышка к I -25 , I -40 чер. (223200))</t>
  </si>
  <si>
    <t>RZWSSLEEVE</t>
  </si>
  <si>
    <t>RZWS рукав для фильтра RZWS 10"</t>
  </si>
  <si>
    <t>Набор для уст-ки под газон Turf Cup 1-41 KIT  (460000)</t>
  </si>
  <si>
    <t>Набор для уст-ки под газон Turf Cup I-90 KIT  (467955)</t>
  </si>
  <si>
    <t>НЕТ В КАТАЛОГЕ 469805</t>
  </si>
  <si>
    <t>НЕТ Защитная крышка PROS,PRS30 (INST) чер.(469805)</t>
  </si>
  <si>
    <t>Уплотнитель PSL для PROS(472300 )</t>
  </si>
  <si>
    <t>Общество с ограниченной ответственностью "Неолит-Дизайн"</t>
  </si>
  <si>
    <t>4201138, Республика Татарстан, город Казань, улица Проспект Победы, дом 18а</t>
  </si>
  <si>
    <t>тел. 297-98-94, 297-06-16, 225-20-02</t>
  </si>
  <si>
    <t>Спринклер PROS-12 высота штока 30 см</t>
  </si>
  <si>
    <t>Пульт для клапана беспроводной NODE100 с соленойдом</t>
  </si>
  <si>
    <t>Интернет магазин:</t>
  </si>
  <si>
    <t>www.greenplane.ru</t>
  </si>
</sst>
</file>

<file path=xl/styles.xml><?xml version="1.0" encoding="utf-8"?>
<styleSheet xmlns="http://schemas.openxmlformats.org/spreadsheetml/2006/main">
  <numFmts count="3">
    <numFmt numFmtId="7" formatCode="#,##0.00&quot;р.&quot;;\-#,##0.00&quot;р.&quot;"/>
    <numFmt numFmtId="44" formatCode="_-* #,##0.00&quot;р.&quot;_-;\-* #,##0.00&quot;р.&quot;_-;_-* &quot;-&quot;??&quot;р.&quot;_-;_-@_-"/>
    <numFmt numFmtId="164" formatCode="#,##0.00&quot;р.&quot;"/>
  </numFmts>
  <fonts count="1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333333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u/>
      <sz val="12"/>
      <color theme="1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  <fill>
      <patternFill patternType="solid">
        <fgColor rgb="FFCCFFCC"/>
        <bgColor indexed="64"/>
      </patternFill>
    </fill>
  </fills>
  <borders count="12">
    <border>
      <left/>
      <right/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vertical="center" wrapText="1"/>
    </xf>
    <xf numFmtId="164" fontId="8" fillId="0" borderId="1" xfId="0" applyNumberFormat="1" applyFont="1" applyBorder="1" applyAlignment="1">
      <alignment horizontal="center" vertical="center"/>
    </xf>
    <xf numFmtId="164" fontId="7" fillId="3" borderId="3" xfId="0" applyNumberFormat="1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2" fillId="0" borderId="0" xfId="0" applyFont="1" applyBorder="1"/>
    <xf numFmtId="0" fontId="3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164" fontId="7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164" fontId="0" fillId="0" borderId="1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7" fontId="8" fillId="0" borderId="1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1" xfId="0" applyNumberFormat="1" applyFont="1" applyBorder="1" applyAlignment="1">
      <alignment horizontal="center" vertical="center"/>
    </xf>
    <xf numFmtId="0" fontId="8" fillId="0" borderId="0" xfId="0" applyFont="1"/>
    <xf numFmtId="0" fontId="8" fillId="0" borderId="1" xfId="0" applyFont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/>
    <xf numFmtId="0" fontId="2" fillId="0" borderId="0" xfId="0" applyFont="1" applyAlignment="1"/>
    <xf numFmtId="0" fontId="10" fillId="0" borderId="0" xfId="0" applyFont="1" applyAlignment="1"/>
    <xf numFmtId="0" fontId="2" fillId="0" borderId="9" xfId="0" applyFont="1" applyBorder="1" applyAlignment="1"/>
    <xf numFmtId="164" fontId="8" fillId="0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13" fillId="0" borderId="0" xfId="0" applyFont="1" applyAlignment="1">
      <alignment vertical="center"/>
    </xf>
    <xf numFmtId="0" fontId="15" fillId="0" borderId="0" xfId="1" applyFont="1" applyAlignment="1" applyProtection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CC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49</xdr:row>
      <xdr:rowOff>66675</xdr:rowOff>
    </xdr:from>
    <xdr:to>
      <xdr:col>2</xdr:col>
      <xdr:colOff>695325</xdr:colOff>
      <xdr:row>92</xdr:row>
      <xdr:rowOff>5622</xdr:rowOff>
    </xdr:to>
    <xdr:pic>
      <xdr:nvPicPr>
        <xdr:cNvPr id="36" name="Picture 5" descr="http://www.gardenmagic.by/images/democontent/stockimages/poliv/rotor-golovk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8886825"/>
          <a:ext cx="2686050" cy="56729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485774</xdr:colOff>
      <xdr:row>6</xdr:row>
      <xdr:rowOff>104774</xdr:rowOff>
    </xdr:from>
    <xdr:to>
      <xdr:col>2</xdr:col>
      <xdr:colOff>838200</xdr:colOff>
      <xdr:row>42</xdr:row>
      <xdr:rowOff>52803</xdr:rowOff>
    </xdr:to>
    <xdr:pic>
      <xdr:nvPicPr>
        <xdr:cNvPr id="37" name="Picture 6" descr="http://systemy-poliva.com.ua/wp-content/uploads/2011/05/H3394w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4" y="1552574"/>
          <a:ext cx="2562226" cy="57773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552450</xdr:colOff>
      <xdr:row>99</xdr:row>
      <xdr:rowOff>57150</xdr:rowOff>
    </xdr:from>
    <xdr:to>
      <xdr:col>2</xdr:col>
      <xdr:colOff>323850</xdr:colOff>
      <xdr:row>102</xdr:row>
      <xdr:rowOff>685800</xdr:rowOff>
    </xdr:to>
    <xdr:pic>
      <xdr:nvPicPr>
        <xdr:cNvPr id="39" name="Picture 7" descr="http://polivmarket.ru/foto2/1864rzws10_65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" y="16154400"/>
          <a:ext cx="1981200" cy="2314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161923</xdr:colOff>
      <xdr:row>104</xdr:row>
      <xdr:rowOff>123823</xdr:rowOff>
    </xdr:from>
    <xdr:to>
      <xdr:col>2</xdr:col>
      <xdr:colOff>714375</xdr:colOff>
      <xdr:row>111</xdr:row>
      <xdr:rowOff>352425</xdr:rowOff>
    </xdr:to>
    <xdr:pic>
      <xdr:nvPicPr>
        <xdr:cNvPr id="40" name="Picture 9" descr="http://www.access-irrigation.co.uk/sites/default/files/Hunter-G990-G995-sprinkler-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3" y="18830923"/>
          <a:ext cx="2762252" cy="31337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126</xdr:row>
      <xdr:rowOff>121083</xdr:rowOff>
    </xdr:from>
    <xdr:to>
      <xdr:col>2</xdr:col>
      <xdr:colOff>933449</xdr:colOff>
      <xdr:row>148</xdr:row>
      <xdr:rowOff>95251</xdr:rowOff>
    </xdr:to>
    <xdr:pic>
      <xdr:nvPicPr>
        <xdr:cNvPr id="42" name="Picture 1" descr="https://b2trade.ru/image/product/88/a6/88a60c53cd8b269c2a6306af1cbf6402/88a60c53cd8b269c2a6306af1cbf640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24895608"/>
          <a:ext cx="3067049" cy="35365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200794</xdr:colOff>
      <xdr:row>176</xdr:row>
      <xdr:rowOff>304800</xdr:rowOff>
    </xdr:from>
    <xdr:to>
      <xdr:col>2</xdr:col>
      <xdr:colOff>876299</xdr:colOff>
      <xdr:row>184</xdr:row>
      <xdr:rowOff>9525</xdr:rowOff>
    </xdr:to>
    <xdr:pic>
      <xdr:nvPicPr>
        <xdr:cNvPr id="44" name="Picture 2" descr="https://www.ewingirrigation.com/media/catalog/product/m/p/mp2000-t-family_1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794" y="39681150"/>
          <a:ext cx="2885305" cy="2600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197</xdr:row>
      <xdr:rowOff>228600</xdr:rowOff>
    </xdr:from>
    <xdr:to>
      <xdr:col>2</xdr:col>
      <xdr:colOff>1019175</xdr:colOff>
      <xdr:row>207</xdr:row>
      <xdr:rowOff>76199</xdr:rowOff>
    </xdr:to>
    <xdr:pic>
      <xdr:nvPicPr>
        <xdr:cNvPr id="46" name="Picture 3" descr="http://gidrobazar.com.ua/image/cache/catalog/orositeli/pcn-550x55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" y="46482000"/>
          <a:ext cx="3152775" cy="3219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200024</xdr:colOff>
      <xdr:row>162</xdr:row>
      <xdr:rowOff>581024</xdr:rowOff>
    </xdr:from>
    <xdr:to>
      <xdr:col>2</xdr:col>
      <xdr:colOff>866775</xdr:colOff>
      <xdr:row>164</xdr:row>
      <xdr:rowOff>981075</xdr:rowOff>
    </xdr:to>
    <xdr:pic>
      <xdr:nvPicPr>
        <xdr:cNvPr id="48" name="Picture 5" descr="http://www.lazarty.ru/upload/iblock/ed8/soplo_ss_918_detail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0024" y="32461199"/>
          <a:ext cx="2876551" cy="24003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101600</xdr:colOff>
      <xdr:row>221</xdr:row>
      <xdr:rowOff>390525</xdr:rowOff>
    </xdr:from>
    <xdr:to>
      <xdr:col>2</xdr:col>
      <xdr:colOff>933450</xdr:colOff>
      <xdr:row>226</xdr:row>
      <xdr:rowOff>397669</xdr:rowOff>
    </xdr:to>
    <xdr:pic>
      <xdr:nvPicPr>
        <xdr:cNvPr id="50" name="Picture 6" descr="http://www.lazarty.ru/upload/iblock/73a/pgp_ultra_nozzles_01_clipped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600" y="54302025"/>
          <a:ext cx="3041650" cy="23883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244</xdr:row>
      <xdr:rowOff>85725</xdr:rowOff>
    </xdr:from>
    <xdr:to>
      <xdr:col>2</xdr:col>
      <xdr:colOff>1028700</xdr:colOff>
      <xdr:row>264</xdr:row>
      <xdr:rowOff>85725</xdr:rowOff>
    </xdr:to>
    <xdr:pic>
      <xdr:nvPicPr>
        <xdr:cNvPr id="52" name="Picture 7" descr="http://master-poliv.com.ua/uploads/H0776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61302900"/>
          <a:ext cx="3162300" cy="323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121167</xdr:colOff>
      <xdr:row>288</xdr:row>
      <xdr:rowOff>57149</xdr:rowOff>
    </xdr:from>
    <xdr:to>
      <xdr:col>2</xdr:col>
      <xdr:colOff>1019175</xdr:colOff>
      <xdr:row>303</xdr:row>
      <xdr:rowOff>85725</xdr:rowOff>
    </xdr:to>
    <xdr:pic>
      <xdr:nvPicPr>
        <xdr:cNvPr id="54" name="Picture 9" descr="http://www.prorain.sk/images/ovladacia_jednotka_x_core_xc_801_e_b_30afd5e9ed0b858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1167" y="68837174"/>
          <a:ext cx="3107808" cy="24574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323</xdr:row>
      <xdr:rowOff>161925</xdr:rowOff>
    </xdr:from>
    <xdr:to>
      <xdr:col>2</xdr:col>
      <xdr:colOff>1047750</xdr:colOff>
      <xdr:row>349</xdr:row>
      <xdr:rowOff>98681</xdr:rowOff>
    </xdr:to>
    <xdr:pic>
      <xdr:nvPicPr>
        <xdr:cNvPr id="56" name="Picture 10" descr="http://www.zanita.by/media/files/catalog/1258969747-svc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3350" y="75047475"/>
          <a:ext cx="3124200" cy="51183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359</xdr:row>
      <xdr:rowOff>142874</xdr:rowOff>
    </xdr:from>
    <xdr:to>
      <xdr:col>2</xdr:col>
      <xdr:colOff>1057275</xdr:colOff>
      <xdr:row>383</xdr:row>
      <xdr:rowOff>153638</xdr:rowOff>
    </xdr:to>
    <xdr:pic>
      <xdr:nvPicPr>
        <xdr:cNvPr id="58" name="Picture 11" descr="http://www.zanita.by/media/files/catalog/1258972014-roam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1925" y="82381724"/>
          <a:ext cx="3105150" cy="51542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171449</xdr:colOff>
      <xdr:row>392</xdr:row>
      <xdr:rowOff>38099</xdr:rowOff>
    </xdr:from>
    <xdr:to>
      <xdr:col>2</xdr:col>
      <xdr:colOff>981075</xdr:colOff>
      <xdr:row>406</xdr:row>
      <xdr:rowOff>152400</xdr:rowOff>
    </xdr:to>
    <xdr:pic>
      <xdr:nvPicPr>
        <xdr:cNvPr id="60" name="Picture 13" descr="http://deltser.ru/image/cache/catalog/hunter/9/cons-et_system_big-700x7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449" y="89430224"/>
          <a:ext cx="3019426" cy="31051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407</xdr:row>
      <xdr:rowOff>192065</xdr:rowOff>
    </xdr:from>
    <xdr:to>
      <xdr:col>2</xdr:col>
      <xdr:colOff>1019175</xdr:colOff>
      <xdr:row>417</xdr:row>
      <xdr:rowOff>123825</xdr:rowOff>
    </xdr:to>
    <xdr:pic>
      <xdr:nvPicPr>
        <xdr:cNvPr id="61" name="Picture 14" descr="https://i.simpalsmedia.com/marketplace/products/original/424ac3c931ed1ad4ac4823f7b791f698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725" y="93041765"/>
          <a:ext cx="3143250" cy="19320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485775</xdr:colOff>
      <xdr:row>426</xdr:row>
      <xdr:rowOff>47625</xdr:rowOff>
    </xdr:from>
    <xdr:to>
      <xdr:col>2</xdr:col>
      <xdr:colOff>885825</xdr:colOff>
      <xdr:row>441</xdr:row>
      <xdr:rowOff>104775</xdr:rowOff>
    </xdr:to>
    <xdr:pic>
      <xdr:nvPicPr>
        <xdr:cNvPr id="63" name="Picture 15" descr="http://sadin.ru/i/icons/kolenosj_big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85775" y="96907350"/>
          <a:ext cx="2609850" cy="2476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1032249</xdr:colOff>
      <xdr:row>441</xdr:row>
      <xdr:rowOff>142874</xdr:rowOff>
    </xdr:from>
    <xdr:to>
      <xdr:col>1</xdr:col>
      <xdr:colOff>1123950</xdr:colOff>
      <xdr:row>448</xdr:row>
      <xdr:rowOff>67913</xdr:rowOff>
    </xdr:to>
    <xdr:pic>
      <xdr:nvPicPr>
        <xdr:cNvPr id="64" name="Picture 16" descr="https://www.hunterindustries.com/sites/default/files/styles/colorbox_image/public/image_library/hsbe075_path_db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32249" y="99421949"/>
          <a:ext cx="1139451" cy="12013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523875</xdr:colOff>
      <xdr:row>450</xdr:row>
      <xdr:rowOff>104774</xdr:rowOff>
    </xdr:from>
    <xdr:to>
      <xdr:col>2</xdr:col>
      <xdr:colOff>466725</xdr:colOff>
      <xdr:row>460</xdr:row>
      <xdr:rowOff>70114</xdr:rowOff>
    </xdr:to>
    <xdr:pic>
      <xdr:nvPicPr>
        <xdr:cNvPr id="65" name="Picture 6" descr="http://www.aquanov.ru/sites/default/files/pipe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23875" y="100964999"/>
          <a:ext cx="2152650" cy="15369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95249</xdr:colOff>
      <xdr:row>0</xdr:row>
      <xdr:rowOff>0</xdr:rowOff>
    </xdr:from>
    <xdr:to>
      <xdr:col>0</xdr:col>
      <xdr:colOff>904875</xdr:colOff>
      <xdr:row>3</xdr:row>
      <xdr:rowOff>154854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49" y="0"/>
          <a:ext cx="809626" cy="8787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152400</xdr:colOff>
      <xdr:row>43</xdr:row>
      <xdr:rowOff>41352</xdr:rowOff>
    </xdr:from>
    <xdr:to>
      <xdr:col>0</xdr:col>
      <xdr:colOff>923926</xdr:colOff>
      <xdr:row>46</xdr:row>
      <xdr:rowOff>154853</xdr:rowOff>
    </xdr:to>
    <xdr:pic>
      <xdr:nvPicPr>
        <xdr:cNvPr id="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2400" y="7480377"/>
          <a:ext cx="771526" cy="8374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93</xdr:row>
      <xdr:rowOff>38100</xdr:rowOff>
    </xdr:from>
    <xdr:to>
      <xdr:col>0</xdr:col>
      <xdr:colOff>905612</xdr:colOff>
      <xdr:row>96</xdr:row>
      <xdr:rowOff>152400</xdr:rowOff>
    </xdr:to>
    <xdr:pic>
      <xdr:nvPicPr>
        <xdr:cNvPr id="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3350" y="14725650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152400</xdr:colOff>
      <xdr:row>155</xdr:row>
      <xdr:rowOff>38100</xdr:rowOff>
    </xdr:from>
    <xdr:to>
      <xdr:col>0</xdr:col>
      <xdr:colOff>924662</xdr:colOff>
      <xdr:row>158</xdr:row>
      <xdr:rowOff>152400</xdr:rowOff>
    </xdr:to>
    <xdr:pic>
      <xdr:nvPicPr>
        <xdr:cNvPr id="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2400" y="29508450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112</xdr:row>
      <xdr:rowOff>28575</xdr:rowOff>
    </xdr:from>
    <xdr:to>
      <xdr:col>0</xdr:col>
      <xdr:colOff>905612</xdr:colOff>
      <xdr:row>115</xdr:row>
      <xdr:rowOff>142875</xdr:rowOff>
    </xdr:to>
    <xdr:pic>
      <xdr:nvPicPr>
        <xdr:cNvPr id="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3350" y="22098000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95250</xdr:colOff>
      <xdr:row>167</xdr:row>
      <xdr:rowOff>38100</xdr:rowOff>
    </xdr:from>
    <xdr:to>
      <xdr:col>0</xdr:col>
      <xdr:colOff>867512</xdr:colOff>
      <xdr:row>170</xdr:row>
      <xdr:rowOff>152400</xdr:rowOff>
    </xdr:to>
    <xdr:pic>
      <xdr:nvPicPr>
        <xdr:cNvPr id="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" y="36918900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189</xdr:row>
      <xdr:rowOff>38100</xdr:rowOff>
    </xdr:from>
    <xdr:to>
      <xdr:col>0</xdr:col>
      <xdr:colOff>915137</xdr:colOff>
      <xdr:row>192</xdr:row>
      <xdr:rowOff>152400</xdr:rowOff>
    </xdr:to>
    <xdr:pic>
      <xdr:nvPicPr>
        <xdr:cNvPr id="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2875" y="44119800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123825</xdr:colOff>
      <xdr:row>212</xdr:row>
      <xdr:rowOff>38100</xdr:rowOff>
    </xdr:from>
    <xdr:to>
      <xdr:col>0</xdr:col>
      <xdr:colOff>896087</xdr:colOff>
      <xdr:row>215</xdr:row>
      <xdr:rowOff>152400</xdr:rowOff>
    </xdr:to>
    <xdr:pic>
      <xdr:nvPicPr>
        <xdr:cNvPr id="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3825" y="51349275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152400</xdr:colOff>
      <xdr:row>231</xdr:row>
      <xdr:rowOff>28575</xdr:rowOff>
    </xdr:from>
    <xdr:to>
      <xdr:col>0</xdr:col>
      <xdr:colOff>924662</xdr:colOff>
      <xdr:row>234</xdr:row>
      <xdr:rowOff>142875</xdr:rowOff>
    </xdr:to>
    <xdr:pic>
      <xdr:nvPicPr>
        <xdr:cNvPr id="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2400" y="58702575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104775</xdr:colOff>
      <xdr:row>274</xdr:row>
      <xdr:rowOff>57150</xdr:rowOff>
    </xdr:from>
    <xdr:to>
      <xdr:col>0</xdr:col>
      <xdr:colOff>877037</xdr:colOff>
      <xdr:row>277</xdr:row>
      <xdr:rowOff>171450</xdr:rowOff>
    </xdr:to>
    <xdr:pic>
      <xdr:nvPicPr>
        <xdr:cNvPr id="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75" y="66132075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316</xdr:row>
      <xdr:rowOff>38100</xdr:rowOff>
    </xdr:from>
    <xdr:to>
      <xdr:col>0</xdr:col>
      <xdr:colOff>905612</xdr:colOff>
      <xdr:row>319</xdr:row>
      <xdr:rowOff>152400</xdr:rowOff>
    </xdr:to>
    <xdr:pic>
      <xdr:nvPicPr>
        <xdr:cNvPr id="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3350" y="73352025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123825</xdr:colOff>
      <xdr:row>352</xdr:row>
      <xdr:rowOff>19050</xdr:rowOff>
    </xdr:from>
    <xdr:to>
      <xdr:col>0</xdr:col>
      <xdr:colOff>896087</xdr:colOff>
      <xdr:row>355</xdr:row>
      <xdr:rowOff>133350</xdr:rowOff>
    </xdr:to>
    <xdr:pic>
      <xdr:nvPicPr>
        <xdr:cNvPr id="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3825" y="80686275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386</xdr:row>
      <xdr:rowOff>28575</xdr:rowOff>
    </xdr:from>
    <xdr:to>
      <xdr:col>0</xdr:col>
      <xdr:colOff>905612</xdr:colOff>
      <xdr:row>389</xdr:row>
      <xdr:rowOff>142875</xdr:rowOff>
    </xdr:to>
    <xdr:pic>
      <xdr:nvPicPr>
        <xdr:cNvPr id="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3350" y="88011000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104775</xdr:colOff>
      <xdr:row>420</xdr:row>
      <xdr:rowOff>38100</xdr:rowOff>
    </xdr:from>
    <xdr:to>
      <xdr:col>0</xdr:col>
      <xdr:colOff>877037</xdr:colOff>
      <xdr:row>423</xdr:row>
      <xdr:rowOff>152400</xdr:rowOff>
    </xdr:to>
    <xdr:pic>
      <xdr:nvPicPr>
        <xdr:cNvPr id="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75" y="95488125"/>
          <a:ext cx="772262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reenplane.ru/" TargetMode="External"/><Relationship Id="rId13" Type="http://schemas.openxmlformats.org/officeDocument/2006/relationships/hyperlink" Target="http://www.greenplane.ru/" TargetMode="External"/><Relationship Id="rId3" Type="http://schemas.openxmlformats.org/officeDocument/2006/relationships/hyperlink" Target="http://www.greenplane.ru/" TargetMode="External"/><Relationship Id="rId7" Type="http://schemas.openxmlformats.org/officeDocument/2006/relationships/hyperlink" Target="http://www.greenplane.ru/" TargetMode="External"/><Relationship Id="rId12" Type="http://schemas.openxmlformats.org/officeDocument/2006/relationships/hyperlink" Target="http://www.greenplane.ru/" TargetMode="External"/><Relationship Id="rId2" Type="http://schemas.openxmlformats.org/officeDocument/2006/relationships/hyperlink" Target="http://www.greenplane.ru/" TargetMode="External"/><Relationship Id="rId1" Type="http://schemas.openxmlformats.org/officeDocument/2006/relationships/hyperlink" Target="http://www.greenplane.ru/" TargetMode="External"/><Relationship Id="rId6" Type="http://schemas.openxmlformats.org/officeDocument/2006/relationships/hyperlink" Target="http://www.greenplane.ru/" TargetMode="External"/><Relationship Id="rId11" Type="http://schemas.openxmlformats.org/officeDocument/2006/relationships/hyperlink" Target="http://www.greenplane.ru/" TargetMode="External"/><Relationship Id="rId5" Type="http://schemas.openxmlformats.org/officeDocument/2006/relationships/hyperlink" Target="http://www.greenplane.ru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greenplane.ru/" TargetMode="External"/><Relationship Id="rId4" Type="http://schemas.openxmlformats.org/officeDocument/2006/relationships/hyperlink" Target="http://www.greenplane.ru/" TargetMode="External"/><Relationship Id="rId9" Type="http://schemas.openxmlformats.org/officeDocument/2006/relationships/hyperlink" Target="http://www.greenplane.ru/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62"/>
  <sheetViews>
    <sheetView tabSelected="1" topLeftCell="A286" workbookViewId="0">
      <selection activeCell="F319" sqref="F319:F320"/>
    </sheetView>
  </sheetViews>
  <sheetFormatPr defaultRowHeight="15"/>
  <cols>
    <col min="1" max="1" width="15.7109375" customWidth="1"/>
    <col min="2" max="3" width="17.42578125" customWidth="1"/>
    <col min="4" max="4" width="15.42578125" customWidth="1"/>
    <col min="5" max="5" width="47.28515625" customWidth="1"/>
    <col min="6" max="6" width="15.28515625" customWidth="1"/>
    <col min="7" max="7" width="16" customWidth="1"/>
  </cols>
  <sheetData>
    <row r="1" spans="1:7" ht="23.25">
      <c r="A1" s="1"/>
      <c r="B1" s="2" t="s">
        <v>0</v>
      </c>
      <c r="D1" s="2"/>
      <c r="E1" s="2"/>
      <c r="F1" s="2"/>
      <c r="G1" s="2"/>
    </row>
    <row r="2" spans="1:7" ht="18.75">
      <c r="A2" s="1"/>
      <c r="B2" s="29" t="s">
        <v>688</v>
      </c>
      <c r="C2" s="29"/>
      <c r="D2" s="29"/>
      <c r="E2" s="29"/>
      <c r="F2" s="26"/>
    </row>
    <row r="3" spans="1:7" ht="15" customHeight="1">
      <c r="A3" s="1"/>
      <c r="B3" s="28" t="s">
        <v>689</v>
      </c>
      <c r="C3" s="28"/>
      <c r="D3" s="28"/>
      <c r="E3" s="28"/>
      <c r="F3" s="62" t="s">
        <v>693</v>
      </c>
      <c r="G3" s="28"/>
    </row>
    <row r="4" spans="1:7" ht="15" customHeight="1" thickBot="1">
      <c r="A4" s="1"/>
      <c r="B4" s="30" t="s">
        <v>690</v>
      </c>
      <c r="C4" s="30"/>
      <c r="D4" s="30"/>
      <c r="E4" s="30"/>
      <c r="F4" s="63" t="s">
        <v>694</v>
      </c>
      <c r="G4" s="2"/>
    </row>
    <row r="5" spans="1:7" ht="26.25" thickBot="1">
      <c r="A5" s="34" t="s">
        <v>1</v>
      </c>
      <c r="B5" s="34"/>
      <c r="C5" s="34"/>
      <c r="D5" s="3" t="s">
        <v>2</v>
      </c>
      <c r="E5" s="3" t="s">
        <v>3</v>
      </c>
      <c r="F5" s="3" t="s">
        <v>4</v>
      </c>
      <c r="G5" s="4" t="s">
        <v>5</v>
      </c>
    </row>
    <row r="6" spans="1:7" ht="15.75" thickBot="1">
      <c r="A6" s="35" t="s">
        <v>6</v>
      </c>
      <c r="B6" s="35"/>
      <c r="C6" s="35"/>
      <c r="D6" s="35"/>
      <c r="E6" s="35"/>
      <c r="F6" s="35"/>
      <c r="G6" s="35"/>
    </row>
    <row r="7" spans="1:7" ht="12.75" customHeight="1" thickBot="1">
      <c r="A7" s="36"/>
      <c r="B7" s="36"/>
      <c r="C7" s="36"/>
      <c r="D7" s="37" t="s">
        <v>7</v>
      </c>
      <c r="E7" s="38"/>
      <c r="F7" s="38"/>
      <c r="G7" s="37"/>
    </row>
    <row r="8" spans="1:7" ht="12.75" customHeight="1" thickBot="1">
      <c r="A8" s="36"/>
      <c r="B8" s="36"/>
      <c r="C8" s="36"/>
      <c r="D8" s="5" t="s">
        <v>8</v>
      </c>
      <c r="E8" s="6" t="s">
        <v>9</v>
      </c>
      <c r="F8" s="7">
        <v>482.59</v>
      </c>
      <c r="G8" s="8">
        <f>F8/100*35</f>
        <v>168.90649999999999</v>
      </c>
    </row>
    <row r="9" spans="1:7" ht="12.75" customHeight="1" thickBot="1">
      <c r="A9" s="36"/>
      <c r="B9" s="36"/>
      <c r="C9" s="36"/>
      <c r="D9" s="5" t="s">
        <v>10</v>
      </c>
      <c r="E9" s="6" t="s">
        <v>11</v>
      </c>
      <c r="F9" s="7">
        <v>482.59</v>
      </c>
      <c r="G9" s="8">
        <f t="shared" ref="G9:G19" si="0">F9/100*35</f>
        <v>168.90649999999999</v>
      </c>
    </row>
    <row r="10" spans="1:7" ht="12.75" customHeight="1" thickBot="1">
      <c r="A10" s="36"/>
      <c r="B10" s="36"/>
      <c r="C10" s="36"/>
      <c r="D10" s="5" t="s">
        <v>12</v>
      </c>
      <c r="E10" s="6" t="s">
        <v>13</v>
      </c>
      <c r="F10" s="7">
        <v>482.59</v>
      </c>
      <c r="G10" s="8">
        <f t="shared" si="0"/>
        <v>168.90649999999999</v>
      </c>
    </row>
    <row r="11" spans="1:7" ht="12.75" customHeight="1" thickBot="1">
      <c r="A11" s="36"/>
      <c r="B11" s="36"/>
      <c r="C11" s="36"/>
      <c r="D11" s="5" t="s">
        <v>14</v>
      </c>
      <c r="E11" s="6" t="s">
        <v>15</v>
      </c>
      <c r="F11" s="7">
        <v>482.59</v>
      </c>
      <c r="G11" s="8">
        <f t="shared" si="0"/>
        <v>168.90649999999999</v>
      </c>
    </row>
    <row r="12" spans="1:7" ht="12.75" customHeight="1" thickBot="1">
      <c r="A12" s="36"/>
      <c r="B12" s="36"/>
      <c r="C12" s="36"/>
      <c r="D12" s="5" t="s">
        <v>16</v>
      </c>
      <c r="E12" s="6" t="s">
        <v>17</v>
      </c>
      <c r="F12" s="7">
        <v>295.47000000000003</v>
      </c>
      <c r="G12" s="8">
        <f t="shared" si="0"/>
        <v>103.41450000000002</v>
      </c>
    </row>
    <row r="13" spans="1:7" ht="12.75" customHeight="1" thickBot="1">
      <c r="A13" s="36"/>
      <c r="B13" s="36"/>
      <c r="C13" s="36"/>
      <c r="D13" s="32" t="s">
        <v>18</v>
      </c>
      <c r="E13" s="33" t="s">
        <v>19</v>
      </c>
      <c r="F13" s="7">
        <v>482.59</v>
      </c>
      <c r="G13" s="8">
        <f t="shared" si="0"/>
        <v>168.90649999999999</v>
      </c>
    </row>
    <row r="14" spans="1:7" ht="12.75" customHeight="1" thickBot="1">
      <c r="A14" s="36"/>
      <c r="B14" s="36"/>
      <c r="C14" s="36"/>
      <c r="D14" s="32" t="s">
        <v>20</v>
      </c>
      <c r="E14" s="33" t="s">
        <v>21</v>
      </c>
      <c r="F14" s="7">
        <v>482.59</v>
      </c>
      <c r="G14" s="8">
        <f t="shared" si="0"/>
        <v>168.90649999999999</v>
      </c>
    </row>
    <row r="15" spans="1:7" ht="12.75" customHeight="1" thickBot="1">
      <c r="A15" s="36"/>
      <c r="B15" s="36"/>
      <c r="C15" s="36"/>
      <c r="D15" s="32" t="s">
        <v>22</v>
      </c>
      <c r="E15" s="33" t="s">
        <v>23</v>
      </c>
      <c r="F15" s="7">
        <v>482.59</v>
      </c>
      <c r="G15" s="8">
        <f t="shared" si="0"/>
        <v>168.90649999999999</v>
      </c>
    </row>
    <row r="16" spans="1:7" ht="12.75" customHeight="1" thickBot="1">
      <c r="A16" s="36"/>
      <c r="B16" s="36"/>
      <c r="C16" s="36"/>
      <c r="D16" s="32" t="s">
        <v>24</v>
      </c>
      <c r="E16" s="33" t="s">
        <v>25</v>
      </c>
      <c r="F16" s="7">
        <v>482.59</v>
      </c>
      <c r="G16" s="8">
        <f t="shared" si="0"/>
        <v>168.90649999999999</v>
      </c>
    </row>
    <row r="17" spans="1:7" ht="12.75" customHeight="1" thickBot="1">
      <c r="A17" s="36"/>
      <c r="B17" s="36"/>
      <c r="C17" s="36"/>
      <c r="D17" s="32" t="s">
        <v>26</v>
      </c>
      <c r="E17" s="33" t="s">
        <v>27</v>
      </c>
      <c r="F17" s="7">
        <v>482.59</v>
      </c>
      <c r="G17" s="8">
        <f t="shared" si="0"/>
        <v>168.90649999999999</v>
      </c>
    </row>
    <row r="18" spans="1:7" ht="12.75" customHeight="1" thickBot="1">
      <c r="A18" s="36"/>
      <c r="B18" s="36"/>
      <c r="C18" s="36"/>
      <c r="D18" s="32" t="s">
        <v>28</v>
      </c>
      <c r="E18" s="33" t="s">
        <v>29</v>
      </c>
      <c r="F18" s="7">
        <v>313.43</v>
      </c>
      <c r="G18" s="8">
        <f t="shared" si="0"/>
        <v>109.70050000000001</v>
      </c>
    </row>
    <row r="19" spans="1:7" ht="12.75" customHeight="1" thickBot="1">
      <c r="A19" s="36"/>
      <c r="B19" s="36"/>
      <c r="C19" s="36"/>
      <c r="D19" s="5" t="s">
        <v>30</v>
      </c>
      <c r="E19" s="6" t="s">
        <v>31</v>
      </c>
      <c r="F19" s="7">
        <v>809.34</v>
      </c>
      <c r="G19" s="8">
        <f t="shared" si="0"/>
        <v>283.26900000000001</v>
      </c>
    </row>
    <row r="20" spans="1:7" ht="12.75" customHeight="1" thickBot="1">
      <c r="A20" s="36"/>
      <c r="B20" s="36"/>
      <c r="C20" s="36"/>
      <c r="D20" s="39" t="s">
        <v>32</v>
      </c>
      <c r="E20" s="39"/>
      <c r="F20" s="40"/>
      <c r="G20" s="39"/>
    </row>
    <row r="21" spans="1:7" ht="12.75" customHeight="1" thickBot="1">
      <c r="A21" s="36"/>
      <c r="B21" s="36"/>
      <c r="C21" s="36"/>
      <c r="D21" s="5" t="s">
        <v>33</v>
      </c>
      <c r="E21" s="6" t="s">
        <v>34</v>
      </c>
      <c r="F21" s="7">
        <v>123.98</v>
      </c>
      <c r="G21" s="8">
        <f t="shared" ref="G21:G29" si="1">F21/100*35</f>
        <v>43.393000000000001</v>
      </c>
    </row>
    <row r="22" spans="1:7" ht="12.75" customHeight="1" thickBot="1">
      <c r="A22" s="36"/>
      <c r="B22" s="36"/>
      <c r="C22" s="36"/>
      <c r="D22" s="5" t="s">
        <v>35</v>
      </c>
      <c r="E22" s="6" t="s">
        <v>36</v>
      </c>
      <c r="F22" s="7">
        <v>371.94</v>
      </c>
      <c r="G22" s="8">
        <f t="shared" si="1"/>
        <v>130.179</v>
      </c>
    </row>
    <row r="23" spans="1:7" ht="12.75" customHeight="1" thickBot="1">
      <c r="A23" s="36"/>
      <c r="B23" s="36"/>
      <c r="C23" s="36"/>
      <c r="D23" s="5" t="s">
        <v>37</v>
      </c>
      <c r="E23" s="6" t="s">
        <v>38</v>
      </c>
      <c r="F23" s="7">
        <v>376.57</v>
      </c>
      <c r="G23" s="8">
        <f t="shared" si="1"/>
        <v>131.79949999999999</v>
      </c>
    </row>
    <row r="24" spans="1:7" ht="12.75" customHeight="1" thickBot="1">
      <c r="A24" s="36"/>
      <c r="B24" s="36"/>
      <c r="C24" s="36"/>
      <c r="D24" s="5" t="s">
        <v>39</v>
      </c>
      <c r="E24" s="6" t="s">
        <v>40</v>
      </c>
      <c r="F24" s="7">
        <v>413.07</v>
      </c>
      <c r="G24" s="8">
        <f t="shared" si="1"/>
        <v>144.5745</v>
      </c>
    </row>
    <row r="25" spans="1:7" ht="12.75" customHeight="1" thickBot="1">
      <c r="A25" s="36"/>
      <c r="B25" s="36"/>
      <c r="C25" s="36"/>
      <c r="D25" s="5" t="s">
        <v>41</v>
      </c>
      <c r="E25" s="6" t="s">
        <v>42</v>
      </c>
      <c r="F25" s="7">
        <v>607.15</v>
      </c>
      <c r="G25" s="8">
        <f t="shared" si="1"/>
        <v>212.50249999999997</v>
      </c>
    </row>
    <row r="26" spans="1:7" ht="12.75" customHeight="1" thickBot="1">
      <c r="A26" s="36"/>
      <c r="B26" s="36"/>
      <c r="C26" s="36"/>
      <c r="D26" s="5" t="s">
        <v>43</v>
      </c>
      <c r="E26" s="6" t="s">
        <v>44</v>
      </c>
      <c r="F26" s="7">
        <v>1205.04</v>
      </c>
      <c r="G26" s="8">
        <f t="shared" si="1"/>
        <v>421.76400000000001</v>
      </c>
    </row>
    <row r="27" spans="1:7" ht="12.75" customHeight="1" thickBot="1">
      <c r="A27" s="36"/>
      <c r="B27" s="36"/>
      <c r="C27" s="36"/>
      <c r="D27" s="5" t="s">
        <v>45</v>
      </c>
      <c r="E27" s="6" t="s">
        <v>46</v>
      </c>
      <c r="F27" s="7">
        <v>1600.15</v>
      </c>
      <c r="G27" s="8">
        <f t="shared" si="1"/>
        <v>560.05250000000001</v>
      </c>
    </row>
    <row r="28" spans="1:7" ht="12.75" customHeight="1" thickBot="1">
      <c r="A28" s="36"/>
      <c r="B28" s="36"/>
      <c r="C28" s="36"/>
      <c r="D28" s="32" t="s">
        <v>47</v>
      </c>
      <c r="E28" s="33" t="s">
        <v>691</v>
      </c>
      <c r="F28" s="7">
        <v>1722.39</v>
      </c>
      <c r="G28" s="8">
        <f t="shared" si="1"/>
        <v>602.8365</v>
      </c>
    </row>
    <row r="29" spans="1:7" ht="12.75" customHeight="1" thickBot="1">
      <c r="A29" s="36"/>
      <c r="B29" s="36"/>
      <c r="C29" s="36"/>
      <c r="D29" s="5" t="s">
        <v>48</v>
      </c>
      <c r="E29" s="6" t="s">
        <v>49</v>
      </c>
      <c r="F29" s="7">
        <v>2021.33</v>
      </c>
      <c r="G29" s="8">
        <f t="shared" si="1"/>
        <v>707.46550000000002</v>
      </c>
    </row>
    <row r="30" spans="1:7" ht="12.75" customHeight="1" thickBot="1">
      <c r="A30" s="36"/>
      <c r="B30" s="36"/>
      <c r="C30" s="36"/>
      <c r="D30" s="41" t="s">
        <v>50</v>
      </c>
      <c r="E30" s="41"/>
      <c r="F30" s="42"/>
      <c r="G30" s="42"/>
    </row>
    <row r="31" spans="1:7" ht="12.75" customHeight="1" thickBot="1">
      <c r="A31" s="36"/>
      <c r="B31" s="36"/>
      <c r="C31" s="36"/>
      <c r="D31" s="5" t="s">
        <v>51</v>
      </c>
      <c r="E31" s="6" t="s">
        <v>52</v>
      </c>
      <c r="F31" s="7">
        <v>809.92</v>
      </c>
      <c r="G31" s="8">
        <f t="shared" ref="G31:G36" si="2">F31/100*35</f>
        <v>283.47199999999998</v>
      </c>
    </row>
    <row r="32" spans="1:7" ht="12.75" customHeight="1" thickBot="1">
      <c r="A32" s="36"/>
      <c r="B32" s="36"/>
      <c r="C32" s="36"/>
      <c r="D32" s="5" t="s">
        <v>53</v>
      </c>
      <c r="E32" s="6" t="s">
        <v>54</v>
      </c>
      <c r="F32" s="7">
        <v>1041.08</v>
      </c>
      <c r="G32" s="8">
        <f t="shared" si="2"/>
        <v>364.37799999999999</v>
      </c>
    </row>
    <row r="33" spans="1:7" ht="12.75" customHeight="1" thickBot="1">
      <c r="A33" s="36"/>
      <c r="B33" s="36"/>
      <c r="C33" s="36"/>
      <c r="D33" s="5" t="s">
        <v>55</v>
      </c>
      <c r="E33" s="6" t="s">
        <v>56</v>
      </c>
      <c r="F33" s="7">
        <v>1943.7</v>
      </c>
      <c r="G33" s="8">
        <f t="shared" si="2"/>
        <v>680.29500000000007</v>
      </c>
    </row>
    <row r="34" spans="1:7" ht="12.75" customHeight="1" thickBot="1">
      <c r="A34" s="36"/>
      <c r="B34" s="36"/>
      <c r="C34" s="36"/>
      <c r="D34" s="5" t="s">
        <v>57</v>
      </c>
      <c r="E34" s="6" t="s">
        <v>58</v>
      </c>
      <c r="F34" s="7">
        <v>2234.5300000000002</v>
      </c>
      <c r="G34" s="8">
        <f t="shared" si="2"/>
        <v>782.08550000000002</v>
      </c>
    </row>
    <row r="35" spans="1:7" ht="12.75" customHeight="1" thickBot="1">
      <c r="A35" s="36"/>
      <c r="B35" s="36"/>
      <c r="C35" s="36"/>
      <c r="D35" s="5" t="s">
        <v>59</v>
      </c>
      <c r="E35" s="6" t="s">
        <v>60</v>
      </c>
      <c r="F35" s="7">
        <v>2355.0300000000002</v>
      </c>
      <c r="G35" s="8">
        <f t="shared" si="2"/>
        <v>824.26050000000009</v>
      </c>
    </row>
    <row r="36" spans="1:7" ht="12.75" customHeight="1" thickBot="1">
      <c r="A36" s="36"/>
      <c r="B36" s="36"/>
      <c r="C36" s="36"/>
      <c r="D36" s="5" t="s">
        <v>61</v>
      </c>
      <c r="E36" s="6" t="s">
        <v>62</v>
      </c>
      <c r="F36" s="7">
        <v>2726.39</v>
      </c>
      <c r="G36" s="8">
        <f t="shared" si="2"/>
        <v>954.23649999999998</v>
      </c>
    </row>
    <row r="37" spans="1:7" ht="12.75" customHeight="1" thickBot="1">
      <c r="A37" s="36"/>
      <c r="B37" s="36"/>
      <c r="C37" s="36"/>
      <c r="D37" s="41" t="s">
        <v>63</v>
      </c>
      <c r="E37" s="41"/>
      <c r="F37" s="42"/>
      <c r="G37" s="41"/>
    </row>
    <row r="38" spans="1:7" ht="12.75" customHeight="1" thickBot="1">
      <c r="A38" s="36"/>
      <c r="B38" s="36"/>
      <c r="C38" s="36"/>
      <c r="D38" s="5" t="s">
        <v>64</v>
      </c>
      <c r="E38" s="6" t="s">
        <v>65</v>
      </c>
      <c r="F38" s="9">
        <v>1039.92</v>
      </c>
      <c r="G38" s="8">
        <f t="shared" ref="G38:G39" si="3">F38/100*35</f>
        <v>363.97200000000004</v>
      </c>
    </row>
    <row r="39" spans="1:7" ht="12.75" customHeight="1" thickBot="1">
      <c r="A39" s="36"/>
      <c r="B39" s="36"/>
      <c r="C39" s="36"/>
      <c r="D39" s="5" t="s">
        <v>66</v>
      </c>
      <c r="E39" s="6" t="s">
        <v>67</v>
      </c>
      <c r="F39" s="9">
        <v>2656.87</v>
      </c>
      <c r="G39" s="8">
        <f t="shared" si="3"/>
        <v>929.90449999999998</v>
      </c>
    </row>
    <row r="40" spans="1:7" ht="12.75" customHeight="1" thickBot="1">
      <c r="A40" s="36"/>
      <c r="B40" s="36"/>
      <c r="C40" s="36"/>
      <c r="D40" s="41" t="s">
        <v>68</v>
      </c>
      <c r="E40" s="41"/>
      <c r="F40" s="42"/>
      <c r="G40" s="41"/>
    </row>
    <row r="41" spans="1:7" ht="12.75" customHeight="1" thickBot="1">
      <c r="A41" s="36"/>
      <c r="B41" s="36"/>
      <c r="C41" s="36"/>
      <c r="D41" s="5" t="s">
        <v>69</v>
      </c>
      <c r="E41" s="6" t="s">
        <v>70</v>
      </c>
      <c r="F41" s="9">
        <v>1234</v>
      </c>
      <c r="G41" s="8">
        <f t="shared" ref="G41:G43" si="4">F41/100*35</f>
        <v>431.9</v>
      </c>
    </row>
    <row r="42" spans="1:7" ht="12.75" customHeight="1" thickBot="1">
      <c r="A42" s="36"/>
      <c r="B42" s="36"/>
      <c r="C42" s="36"/>
      <c r="D42" s="5" t="s">
        <v>71</v>
      </c>
      <c r="E42" s="6" t="s">
        <v>72</v>
      </c>
      <c r="F42" s="9">
        <v>1286.1400000000001</v>
      </c>
      <c r="G42" s="8">
        <f t="shared" si="4"/>
        <v>450.14900000000006</v>
      </c>
    </row>
    <row r="43" spans="1:7" ht="12.75" customHeight="1" thickBot="1">
      <c r="A43" s="36"/>
      <c r="B43" s="36"/>
      <c r="C43" s="36"/>
      <c r="D43" s="5" t="s">
        <v>73</v>
      </c>
      <c r="E43" s="6" t="s">
        <v>74</v>
      </c>
      <c r="F43" s="9">
        <v>1341.18</v>
      </c>
      <c r="G43" s="8">
        <f t="shared" si="4"/>
        <v>469.41300000000007</v>
      </c>
    </row>
    <row r="44" spans="1:7" ht="23.25">
      <c r="A44" s="10"/>
      <c r="B44" s="11" t="s">
        <v>0</v>
      </c>
      <c r="D44" s="11"/>
      <c r="E44" s="11"/>
      <c r="F44" s="11"/>
      <c r="G44" s="11"/>
    </row>
    <row r="45" spans="1:7" ht="18.75">
      <c r="A45" s="10"/>
      <c r="B45" s="26" t="s">
        <v>688</v>
      </c>
      <c r="C45" s="27"/>
      <c r="D45" s="27"/>
      <c r="E45" s="27"/>
      <c r="F45" s="27"/>
      <c r="G45" s="27"/>
    </row>
    <row r="46" spans="1:7" ht="15" customHeight="1">
      <c r="A46" s="10"/>
      <c r="B46" s="28" t="s">
        <v>689</v>
      </c>
      <c r="C46" s="28"/>
      <c r="D46" s="28"/>
      <c r="E46" s="28"/>
      <c r="F46" s="62" t="s">
        <v>693</v>
      </c>
      <c r="G46" s="28"/>
    </row>
    <row r="47" spans="1:7" ht="15" customHeight="1" thickBot="1">
      <c r="A47" s="10"/>
      <c r="B47" s="30" t="s">
        <v>690</v>
      </c>
      <c r="C47" s="30"/>
      <c r="D47" s="30"/>
      <c r="E47" s="30"/>
      <c r="F47" s="63" t="s">
        <v>694</v>
      </c>
      <c r="G47" s="11"/>
    </row>
    <row r="48" spans="1:7" ht="26.25" thickBot="1">
      <c r="A48" s="34" t="s">
        <v>1</v>
      </c>
      <c r="B48" s="34"/>
      <c r="C48" s="34"/>
      <c r="D48" s="3" t="s">
        <v>2</v>
      </c>
      <c r="E48" s="3" t="s">
        <v>3</v>
      </c>
      <c r="F48" s="3" t="s">
        <v>4</v>
      </c>
      <c r="G48" s="4" t="s">
        <v>5</v>
      </c>
    </row>
    <row r="49" spans="1:7" s="12" customFormat="1" ht="10.7" customHeight="1" thickBot="1">
      <c r="A49" s="41" t="s">
        <v>75</v>
      </c>
      <c r="B49" s="41"/>
      <c r="C49" s="41"/>
      <c r="D49" s="41"/>
      <c r="E49" s="41"/>
      <c r="F49" s="41"/>
      <c r="G49" s="41"/>
    </row>
    <row r="50" spans="1:7" s="12" customFormat="1" ht="10.7" customHeight="1" thickBot="1">
      <c r="A50" s="43"/>
      <c r="B50" s="43"/>
      <c r="C50" s="43"/>
      <c r="D50" s="41" t="s">
        <v>76</v>
      </c>
      <c r="E50" s="41"/>
      <c r="F50" s="41"/>
      <c r="G50" s="41"/>
    </row>
    <row r="51" spans="1:7" s="12" customFormat="1" ht="10.7" customHeight="1" thickBot="1">
      <c r="A51" s="43"/>
      <c r="B51" s="43"/>
      <c r="C51" s="43"/>
      <c r="D51" s="32" t="s">
        <v>77</v>
      </c>
      <c r="E51" s="33" t="s">
        <v>78</v>
      </c>
      <c r="F51" s="7">
        <v>2067.6799999999998</v>
      </c>
      <c r="G51" s="13">
        <f>F51/100*35</f>
        <v>723.68799999999999</v>
      </c>
    </row>
    <row r="52" spans="1:7" s="12" customFormat="1" ht="10.7" customHeight="1" thickBot="1">
      <c r="A52" s="43"/>
      <c r="B52" s="43"/>
      <c r="C52" s="43"/>
      <c r="D52" s="41" t="s">
        <v>79</v>
      </c>
      <c r="E52" s="41"/>
      <c r="F52" s="41"/>
      <c r="G52" s="41"/>
    </row>
    <row r="53" spans="1:7" s="12" customFormat="1" ht="10.7" customHeight="1" thickBot="1">
      <c r="A53" s="43"/>
      <c r="B53" s="43"/>
      <c r="C53" s="43"/>
      <c r="D53" s="32" t="s">
        <v>80</v>
      </c>
      <c r="E53" s="33" t="s">
        <v>81</v>
      </c>
      <c r="F53" s="7">
        <v>2239.16</v>
      </c>
      <c r="G53" s="13">
        <f>F53/100*32</f>
        <v>716.5311999999999</v>
      </c>
    </row>
    <row r="54" spans="1:7" s="12" customFormat="1" ht="10.7" customHeight="1" thickBot="1">
      <c r="A54" s="43"/>
      <c r="B54" s="43"/>
      <c r="C54" s="43"/>
      <c r="D54" s="5" t="s">
        <v>82</v>
      </c>
      <c r="E54" s="6" t="s">
        <v>83</v>
      </c>
      <c r="F54" s="7">
        <v>2723.5</v>
      </c>
      <c r="G54" s="13">
        <f t="shared" ref="G54:G58" si="5">F54/100*35</f>
        <v>953.22500000000002</v>
      </c>
    </row>
    <row r="55" spans="1:7" s="12" customFormat="1" ht="10.7" customHeight="1" thickBot="1">
      <c r="A55" s="43"/>
      <c r="B55" s="43"/>
      <c r="C55" s="43"/>
      <c r="D55" s="5" t="s">
        <v>84</v>
      </c>
      <c r="E55" s="6" t="s">
        <v>85</v>
      </c>
      <c r="F55" s="7">
        <v>3134.83</v>
      </c>
      <c r="G55" s="13">
        <f t="shared" si="5"/>
        <v>1097.1904999999999</v>
      </c>
    </row>
    <row r="56" spans="1:7" s="12" customFormat="1" ht="10.7" customHeight="1" thickBot="1">
      <c r="A56" s="43"/>
      <c r="B56" s="43"/>
      <c r="C56" s="43"/>
      <c r="D56" s="5" t="s">
        <v>86</v>
      </c>
      <c r="E56" s="6" t="s">
        <v>87</v>
      </c>
      <c r="F56" s="7">
        <v>3717.07</v>
      </c>
      <c r="G56" s="13">
        <f t="shared" si="5"/>
        <v>1300.9745</v>
      </c>
    </row>
    <row r="57" spans="1:7" s="12" customFormat="1" ht="10.7" customHeight="1" thickBot="1">
      <c r="A57" s="43"/>
      <c r="B57" s="43"/>
      <c r="C57" s="43"/>
      <c r="D57" s="5" t="s">
        <v>88</v>
      </c>
      <c r="E57" s="6" t="s">
        <v>89</v>
      </c>
      <c r="F57" s="7">
        <v>4406.49</v>
      </c>
      <c r="G57" s="13">
        <f t="shared" si="5"/>
        <v>1542.2714999999998</v>
      </c>
    </row>
    <row r="58" spans="1:7" s="12" customFormat="1" ht="10.7" customHeight="1" thickBot="1">
      <c r="A58" s="43"/>
      <c r="B58" s="43"/>
      <c r="C58" s="43"/>
      <c r="D58" s="5" t="s">
        <v>90</v>
      </c>
      <c r="E58" s="6" t="s">
        <v>91</v>
      </c>
      <c r="F58" s="7">
        <v>4684.58</v>
      </c>
      <c r="G58" s="13">
        <f t="shared" si="5"/>
        <v>1639.6029999999998</v>
      </c>
    </row>
    <row r="59" spans="1:7" s="12" customFormat="1" ht="10.7" customHeight="1" thickBot="1">
      <c r="A59" s="43"/>
      <c r="B59" s="43"/>
      <c r="C59" s="43"/>
      <c r="D59" s="41" t="s">
        <v>92</v>
      </c>
      <c r="E59" s="41"/>
      <c r="F59" s="41"/>
      <c r="G59" s="41"/>
    </row>
    <row r="60" spans="1:7" s="12" customFormat="1" ht="10.7" customHeight="1" thickBot="1">
      <c r="A60" s="43"/>
      <c r="B60" s="43"/>
      <c r="C60" s="43"/>
      <c r="D60" s="5" t="s">
        <v>93</v>
      </c>
      <c r="E60" s="6" t="s">
        <v>94</v>
      </c>
      <c r="F60" s="9">
        <v>2663.24</v>
      </c>
      <c r="G60" s="13">
        <f t="shared" ref="G60:G64" si="6">F60/100*35</f>
        <v>932.1339999999999</v>
      </c>
    </row>
    <row r="61" spans="1:7" s="12" customFormat="1" ht="10.7" customHeight="1" thickBot="1">
      <c r="A61" s="43"/>
      <c r="B61" s="43"/>
      <c r="C61" s="43"/>
      <c r="D61" s="5" t="s">
        <v>95</v>
      </c>
      <c r="E61" s="6" t="s">
        <v>96</v>
      </c>
      <c r="F61" s="9">
        <v>2961.61</v>
      </c>
      <c r="G61" s="8">
        <f>F61/100*30</f>
        <v>888.48300000000006</v>
      </c>
    </row>
    <row r="62" spans="1:7" s="12" customFormat="1" ht="10.7" customHeight="1" thickBot="1">
      <c r="A62" s="43"/>
      <c r="B62" s="43"/>
      <c r="C62" s="43"/>
      <c r="D62" s="5" t="s">
        <v>97</v>
      </c>
      <c r="E62" s="6" t="s">
        <v>98</v>
      </c>
      <c r="F62" s="9">
        <v>2995.79</v>
      </c>
      <c r="G62" s="13">
        <f t="shared" si="6"/>
        <v>1048.5264999999999</v>
      </c>
    </row>
    <row r="63" spans="1:7" s="12" customFormat="1" ht="10.7" customHeight="1" thickBot="1">
      <c r="A63" s="43"/>
      <c r="B63" s="43"/>
      <c r="C63" s="43"/>
      <c r="D63" s="5" t="s">
        <v>99</v>
      </c>
      <c r="E63" s="6" t="s">
        <v>100</v>
      </c>
      <c r="F63" s="9">
        <v>4901.25</v>
      </c>
      <c r="G63" s="13">
        <f t="shared" si="6"/>
        <v>1715.4375</v>
      </c>
    </row>
    <row r="64" spans="1:7" s="12" customFormat="1" ht="10.7" customHeight="1" thickBot="1">
      <c r="A64" s="43"/>
      <c r="B64" s="43"/>
      <c r="C64" s="43"/>
      <c r="D64" s="5" t="s">
        <v>101</v>
      </c>
      <c r="E64" s="6" t="s">
        <v>102</v>
      </c>
      <c r="F64" s="9">
        <v>2738.56</v>
      </c>
      <c r="G64" s="13">
        <f t="shared" si="6"/>
        <v>958.49599999999998</v>
      </c>
    </row>
    <row r="65" spans="1:11" s="12" customFormat="1" ht="10.7" customHeight="1" thickBot="1">
      <c r="A65" s="43"/>
      <c r="B65" s="43"/>
      <c r="C65" s="43"/>
      <c r="D65" s="41" t="s">
        <v>103</v>
      </c>
      <c r="E65" s="41"/>
      <c r="F65" s="41"/>
      <c r="G65" s="41"/>
    </row>
    <row r="66" spans="1:11" s="12" customFormat="1" ht="10.7" customHeight="1" thickBot="1">
      <c r="A66" s="43"/>
      <c r="B66" s="43"/>
      <c r="C66" s="43"/>
      <c r="D66" s="5" t="s">
        <v>104</v>
      </c>
      <c r="E66" s="6" t="s">
        <v>105</v>
      </c>
      <c r="F66" s="9">
        <v>3773.85</v>
      </c>
      <c r="G66" s="13">
        <f t="shared" ref="G66:G93" si="7">F66/100*40</f>
        <v>1509.54</v>
      </c>
      <c r="J66"/>
    </row>
    <row r="67" spans="1:11" s="12" customFormat="1" ht="10.7" customHeight="1" thickBot="1">
      <c r="A67" s="43"/>
      <c r="B67" s="43"/>
      <c r="C67" s="43"/>
      <c r="D67" s="5" t="s">
        <v>106</v>
      </c>
      <c r="E67" s="6" t="s">
        <v>107</v>
      </c>
      <c r="F67" s="9">
        <v>4076.26</v>
      </c>
      <c r="G67" s="13">
        <f t="shared" si="7"/>
        <v>1630.5039999999999</v>
      </c>
    </row>
    <row r="68" spans="1:11" s="12" customFormat="1" ht="10.7" customHeight="1" thickBot="1">
      <c r="A68" s="43"/>
      <c r="B68" s="43"/>
      <c r="C68" s="43"/>
      <c r="D68" s="5" t="s">
        <v>108</v>
      </c>
      <c r="E68" s="6" t="s">
        <v>109</v>
      </c>
      <c r="F68" s="9">
        <v>4880.3900000000003</v>
      </c>
      <c r="G68" s="13">
        <f t="shared" si="7"/>
        <v>1952.1560000000002</v>
      </c>
      <c r="K68"/>
    </row>
    <row r="69" spans="1:11" s="12" customFormat="1" ht="10.7" customHeight="1" thickBot="1">
      <c r="A69" s="43"/>
      <c r="B69" s="43"/>
      <c r="C69" s="43"/>
      <c r="D69" s="5" t="s">
        <v>110</v>
      </c>
      <c r="E69" s="6" t="s">
        <v>111</v>
      </c>
      <c r="F69" s="9">
        <v>6459.11</v>
      </c>
      <c r="G69" s="13">
        <f t="shared" si="7"/>
        <v>2583.6439999999998</v>
      </c>
    </row>
    <row r="70" spans="1:11" s="12" customFormat="1" ht="10.7" customHeight="1" thickBot="1">
      <c r="A70" s="43"/>
      <c r="B70" s="43"/>
      <c r="C70" s="43"/>
      <c r="D70" s="5" t="s">
        <v>112</v>
      </c>
      <c r="E70" s="6" t="s">
        <v>113</v>
      </c>
      <c r="F70" s="9">
        <v>6086.01</v>
      </c>
      <c r="G70" s="13">
        <f t="shared" si="7"/>
        <v>2434.404</v>
      </c>
    </row>
    <row r="71" spans="1:11" s="12" customFormat="1" ht="10.7" customHeight="1" thickBot="1">
      <c r="A71" s="43"/>
      <c r="B71" s="43"/>
      <c r="C71" s="43"/>
      <c r="D71" s="41" t="s">
        <v>114</v>
      </c>
      <c r="E71" s="41"/>
      <c r="F71" s="41"/>
      <c r="G71" s="41"/>
    </row>
    <row r="72" spans="1:11" s="12" customFormat="1" ht="10.7" customHeight="1" thickBot="1">
      <c r="A72" s="43"/>
      <c r="B72" s="43"/>
      <c r="C72" s="43"/>
      <c r="D72" s="5" t="s">
        <v>115</v>
      </c>
      <c r="E72" s="6" t="s">
        <v>116</v>
      </c>
      <c r="F72" s="9">
        <v>6214.62</v>
      </c>
      <c r="G72" s="13">
        <f t="shared" si="7"/>
        <v>2485.848</v>
      </c>
    </row>
    <row r="73" spans="1:11" s="12" customFormat="1" ht="10.7" customHeight="1" thickBot="1">
      <c r="A73" s="43"/>
      <c r="B73" s="43"/>
      <c r="C73" s="43"/>
      <c r="D73" s="5" t="s">
        <v>117</v>
      </c>
      <c r="E73" s="6" t="s">
        <v>118</v>
      </c>
      <c r="F73" s="9">
        <v>6214.62</v>
      </c>
      <c r="G73" s="13">
        <f t="shared" si="7"/>
        <v>2485.848</v>
      </c>
    </row>
    <row r="74" spans="1:11" s="12" customFormat="1" ht="10.7" customHeight="1" thickBot="1">
      <c r="A74" s="43"/>
      <c r="B74" s="43"/>
      <c r="C74" s="43"/>
      <c r="D74" s="5" t="s">
        <v>119</v>
      </c>
      <c r="E74" s="6" t="s">
        <v>120</v>
      </c>
      <c r="F74" s="9">
        <v>7975.25</v>
      </c>
      <c r="G74" s="13">
        <f t="shared" si="7"/>
        <v>3190.1</v>
      </c>
    </row>
    <row r="75" spans="1:11" s="12" customFormat="1" ht="10.7" customHeight="1" thickBot="1">
      <c r="A75" s="43"/>
      <c r="B75" s="43"/>
      <c r="C75" s="43"/>
      <c r="D75" s="5" t="s">
        <v>121</v>
      </c>
      <c r="E75" s="6" t="s">
        <v>122</v>
      </c>
      <c r="F75" s="9">
        <v>18175.18</v>
      </c>
      <c r="G75" s="13">
        <f t="shared" si="7"/>
        <v>7270.0720000000001</v>
      </c>
    </row>
    <row r="76" spans="1:11" s="12" customFormat="1" ht="10.7" customHeight="1" thickBot="1">
      <c r="A76" s="43"/>
      <c r="B76" s="43"/>
      <c r="C76" s="43"/>
      <c r="D76" s="41" t="s">
        <v>123</v>
      </c>
      <c r="E76" s="41"/>
      <c r="F76" s="41"/>
      <c r="G76" s="41"/>
    </row>
    <row r="77" spans="1:11" s="12" customFormat="1" ht="10.7" customHeight="1" thickBot="1">
      <c r="A77" s="43"/>
      <c r="B77" s="43"/>
      <c r="C77" s="43"/>
      <c r="D77" s="5" t="s">
        <v>124</v>
      </c>
      <c r="E77" s="6" t="s">
        <v>125</v>
      </c>
      <c r="F77" s="9">
        <v>10170.379999999999</v>
      </c>
      <c r="G77" s="13">
        <f t="shared" si="7"/>
        <v>4068.1519999999996</v>
      </c>
    </row>
    <row r="78" spans="1:11" s="12" customFormat="1" ht="10.7" customHeight="1" thickBot="1">
      <c r="A78" s="43"/>
      <c r="B78" s="43"/>
      <c r="C78" s="43"/>
      <c r="D78" s="5" t="s">
        <v>126</v>
      </c>
      <c r="E78" s="6" t="s">
        <v>127</v>
      </c>
      <c r="F78" s="9">
        <v>11292.57</v>
      </c>
      <c r="G78" s="13">
        <f t="shared" si="7"/>
        <v>4517.0279999999993</v>
      </c>
    </row>
    <row r="79" spans="1:11" s="12" customFormat="1" ht="10.7" customHeight="1" thickBot="1">
      <c r="A79" s="43"/>
      <c r="B79" s="43"/>
      <c r="C79" s="43"/>
      <c r="D79" s="5" t="s">
        <v>128</v>
      </c>
      <c r="E79" s="6" t="s">
        <v>129</v>
      </c>
      <c r="F79" s="9">
        <v>10170.379999999999</v>
      </c>
      <c r="G79" s="13">
        <f t="shared" si="7"/>
        <v>4068.1519999999996</v>
      </c>
    </row>
    <row r="80" spans="1:11" s="12" customFormat="1" ht="10.7" customHeight="1" thickBot="1">
      <c r="A80" s="43"/>
      <c r="B80" s="43"/>
      <c r="C80" s="43"/>
      <c r="D80" s="5" t="s">
        <v>130</v>
      </c>
      <c r="E80" s="6" t="s">
        <v>131</v>
      </c>
      <c r="F80" s="9">
        <v>9555.7000000000007</v>
      </c>
      <c r="G80" s="13">
        <f t="shared" si="7"/>
        <v>3822.28</v>
      </c>
    </row>
    <row r="81" spans="1:7" s="12" customFormat="1" ht="10.7" customHeight="1" thickBot="1">
      <c r="A81" s="43"/>
      <c r="B81" s="43"/>
      <c r="C81" s="43"/>
      <c r="D81" s="41" t="s">
        <v>132</v>
      </c>
      <c r="E81" s="41"/>
      <c r="F81" s="41"/>
      <c r="G81" s="41"/>
    </row>
    <row r="82" spans="1:7" s="12" customFormat="1" ht="10.7" customHeight="1" thickBot="1">
      <c r="A82" s="43"/>
      <c r="B82" s="43"/>
      <c r="C82" s="43"/>
      <c r="D82" s="5" t="s">
        <v>133</v>
      </c>
      <c r="E82" s="6" t="s">
        <v>134</v>
      </c>
      <c r="F82" s="9">
        <v>11002.9</v>
      </c>
      <c r="G82" s="13">
        <f t="shared" si="7"/>
        <v>4401.16</v>
      </c>
    </row>
    <row r="83" spans="1:7" s="12" customFormat="1" ht="10.7" customHeight="1" thickBot="1">
      <c r="A83" s="43"/>
      <c r="B83" s="43"/>
      <c r="C83" s="43"/>
      <c r="D83" s="5" t="s">
        <v>135</v>
      </c>
      <c r="E83" s="6" t="s">
        <v>136</v>
      </c>
      <c r="F83" s="9">
        <v>12366.1</v>
      </c>
      <c r="G83" s="13">
        <f t="shared" si="7"/>
        <v>4946.4400000000005</v>
      </c>
    </row>
    <row r="84" spans="1:7" s="12" customFormat="1" ht="10.7" customHeight="1" thickBot="1">
      <c r="A84" s="43"/>
      <c r="B84" s="43"/>
      <c r="C84" s="43"/>
      <c r="D84" s="5" t="s">
        <v>137</v>
      </c>
      <c r="E84" s="6" t="s">
        <v>138</v>
      </c>
      <c r="F84" s="9">
        <v>12653.45</v>
      </c>
      <c r="G84" s="13">
        <f t="shared" si="7"/>
        <v>5061.38</v>
      </c>
    </row>
    <row r="85" spans="1:7" s="12" customFormat="1" ht="10.7" customHeight="1" thickBot="1">
      <c r="A85" s="43"/>
      <c r="B85" s="43"/>
      <c r="C85" s="43"/>
      <c r="D85" s="5" t="s">
        <v>139</v>
      </c>
      <c r="E85" s="6" t="s">
        <v>140</v>
      </c>
      <c r="F85" s="9">
        <v>14528.21</v>
      </c>
      <c r="G85" s="13">
        <f t="shared" si="7"/>
        <v>5811.2839999999997</v>
      </c>
    </row>
    <row r="86" spans="1:7" s="12" customFormat="1" ht="10.7" customHeight="1" thickBot="1">
      <c r="A86" s="43"/>
      <c r="B86" s="43"/>
      <c r="C86" s="43"/>
      <c r="D86" s="5" t="s">
        <v>141</v>
      </c>
      <c r="E86" s="6" t="s">
        <v>142</v>
      </c>
      <c r="F86" s="9">
        <v>12103.65</v>
      </c>
      <c r="G86" s="13">
        <f t="shared" si="7"/>
        <v>4841.4599999999991</v>
      </c>
    </row>
    <row r="87" spans="1:7" s="12" customFormat="1" ht="10.7" customHeight="1" thickBot="1">
      <c r="A87" s="43"/>
      <c r="B87" s="43"/>
      <c r="C87" s="43"/>
      <c r="D87" s="5" t="s">
        <v>143</v>
      </c>
      <c r="E87" s="6" t="s">
        <v>144</v>
      </c>
      <c r="F87" s="9">
        <v>12653.45</v>
      </c>
      <c r="G87" s="13">
        <f t="shared" si="7"/>
        <v>5061.38</v>
      </c>
    </row>
    <row r="88" spans="1:7" s="12" customFormat="1" ht="10.7" customHeight="1" thickBot="1">
      <c r="A88" s="43"/>
      <c r="B88" s="43"/>
      <c r="C88" s="43"/>
      <c r="D88" s="41" t="s">
        <v>145</v>
      </c>
      <c r="E88" s="41"/>
      <c r="F88" s="41"/>
      <c r="G88" s="41"/>
    </row>
    <row r="89" spans="1:7" s="12" customFormat="1" ht="10.7" customHeight="1" thickBot="1">
      <c r="A89" s="43"/>
      <c r="B89" s="43"/>
      <c r="C89" s="43"/>
      <c r="D89" s="5" t="s">
        <v>146</v>
      </c>
      <c r="E89" s="6" t="s">
        <v>147</v>
      </c>
      <c r="F89" s="9">
        <v>16504.349999999999</v>
      </c>
      <c r="G89" s="13">
        <f t="shared" si="7"/>
        <v>6601.74</v>
      </c>
    </row>
    <row r="90" spans="1:7" s="12" customFormat="1" ht="10.7" customHeight="1" thickBot="1">
      <c r="A90" s="43"/>
      <c r="B90" s="43"/>
      <c r="C90" s="43"/>
      <c r="D90" s="5" t="s">
        <v>148</v>
      </c>
      <c r="E90" s="6" t="s">
        <v>149</v>
      </c>
      <c r="F90" s="9">
        <v>16504.349999999999</v>
      </c>
      <c r="G90" s="13">
        <f t="shared" si="7"/>
        <v>6601.74</v>
      </c>
    </row>
    <row r="91" spans="1:7" s="12" customFormat="1" ht="10.7" customHeight="1" thickBot="1">
      <c r="A91" s="43"/>
      <c r="B91" s="43"/>
      <c r="C91" s="43"/>
      <c r="D91" s="41" t="s">
        <v>150</v>
      </c>
      <c r="E91" s="41"/>
      <c r="F91" s="41"/>
      <c r="G91" s="41"/>
    </row>
    <row r="92" spans="1:7" s="12" customFormat="1" ht="10.7" customHeight="1" thickBot="1">
      <c r="A92" s="43"/>
      <c r="B92" s="43"/>
      <c r="C92" s="43"/>
      <c r="D92" s="5" t="s">
        <v>151</v>
      </c>
      <c r="E92" s="6" t="s">
        <v>152</v>
      </c>
      <c r="F92" s="9">
        <v>21130.41</v>
      </c>
      <c r="G92" s="13">
        <f t="shared" si="7"/>
        <v>8452.1640000000007</v>
      </c>
    </row>
    <row r="93" spans="1:7" s="12" customFormat="1" ht="10.7" customHeight="1" thickBot="1">
      <c r="A93" s="43"/>
      <c r="B93" s="43"/>
      <c r="C93" s="43"/>
      <c r="D93" s="5" t="s">
        <v>153</v>
      </c>
      <c r="E93" s="6" t="s">
        <v>154</v>
      </c>
      <c r="F93" s="9">
        <v>21130.41</v>
      </c>
      <c r="G93" s="13">
        <f t="shared" si="7"/>
        <v>8452.1640000000007</v>
      </c>
    </row>
    <row r="94" spans="1:7" ht="23.25">
      <c r="A94" s="10"/>
      <c r="B94" s="11" t="s">
        <v>0</v>
      </c>
      <c r="D94" s="11"/>
      <c r="E94" s="11"/>
      <c r="F94" s="11"/>
      <c r="G94" s="11"/>
    </row>
    <row r="95" spans="1:7" ht="18.75">
      <c r="A95" s="10"/>
      <c r="B95" s="26" t="s">
        <v>688</v>
      </c>
      <c r="C95" s="27"/>
      <c r="D95" s="27"/>
      <c r="E95" s="27"/>
      <c r="F95" s="27"/>
      <c r="G95" s="27"/>
    </row>
    <row r="96" spans="1:7" ht="15" customHeight="1">
      <c r="A96" s="10"/>
      <c r="B96" s="28" t="s">
        <v>689</v>
      </c>
      <c r="C96" s="28"/>
      <c r="D96" s="28"/>
      <c r="E96" s="28"/>
      <c r="F96" s="62" t="s">
        <v>693</v>
      </c>
      <c r="G96" s="28"/>
    </row>
    <row r="97" spans="1:9" ht="15" customHeight="1" thickBot="1">
      <c r="A97" s="10"/>
      <c r="B97" s="30" t="s">
        <v>690</v>
      </c>
      <c r="C97" s="30"/>
      <c r="D97" s="30"/>
      <c r="E97" s="30"/>
      <c r="F97" s="63" t="s">
        <v>694</v>
      </c>
      <c r="G97" s="11"/>
    </row>
    <row r="98" spans="1:9" ht="26.25" thickBot="1">
      <c r="A98" s="34" t="s">
        <v>1</v>
      </c>
      <c r="B98" s="34"/>
      <c r="C98" s="34"/>
      <c r="D98" s="3" t="s">
        <v>2</v>
      </c>
      <c r="E98" s="3" t="s">
        <v>3</v>
      </c>
      <c r="F98" s="3" t="s">
        <v>4</v>
      </c>
      <c r="G98" s="4" t="s">
        <v>5</v>
      </c>
    </row>
    <row r="99" spans="1:9" ht="12.95" customHeight="1" thickBot="1">
      <c r="A99" s="37" t="s">
        <v>155</v>
      </c>
      <c r="B99" s="37"/>
      <c r="C99" s="37"/>
      <c r="D99" s="37"/>
      <c r="E99" s="37"/>
      <c r="F99" s="37"/>
      <c r="G99" s="37"/>
    </row>
    <row r="100" spans="1:9" ht="12.95" customHeight="1" thickBot="1">
      <c r="A100" s="44"/>
      <c r="B100" s="44"/>
      <c r="C100" s="45"/>
      <c r="D100" s="50" t="s">
        <v>156</v>
      </c>
      <c r="E100" s="51"/>
      <c r="F100" s="52"/>
      <c r="G100" s="53"/>
    </row>
    <row r="101" spans="1:9" s="16" customFormat="1" ht="60" customHeight="1" thickBot="1">
      <c r="A101" s="46"/>
      <c r="B101" s="46"/>
      <c r="C101" s="47"/>
      <c r="D101" s="14" t="s">
        <v>157</v>
      </c>
      <c r="E101" s="6" t="s">
        <v>158</v>
      </c>
      <c r="F101" s="15">
        <v>3313.85</v>
      </c>
      <c r="G101" s="13">
        <f t="shared" ref="G101:G103" si="8">F101/100*40</f>
        <v>1325.54</v>
      </c>
      <c r="I101"/>
    </row>
    <row r="102" spans="1:9" s="16" customFormat="1" ht="60" customHeight="1" thickBot="1">
      <c r="A102" s="46"/>
      <c r="B102" s="46"/>
      <c r="C102" s="47"/>
      <c r="D102" s="14" t="s">
        <v>159</v>
      </c>
      <c r="E102" s="6" t="s">
        <v>160</v>
      </c>
      <c r="F102" s="15">
        <v>5315.48</v>
      </c>
      <c r="G102" s="13">
        <f t="shared" si="8"/>
        <v>2126.192</v>
      </c>
    </row>
    <row r="103" spans="1:9" s="16" customFormat="1" ht="60" customHeight="1" thickBot="1">
      <c r="A103" s="48"/>
      <c r="B103" s="48"/>
      <c r="C103" s="49"/>
      <c r="D103" s="17" t="s">
        <v>161</v>
      </c>
      <c r="E103" s="18" t="s">
        <v>162</v>
      </c>
      <c r="F103" s="15">
        <v>5970.14</v>
      </c>
      <c r="G103" s="13">
        <f t="shared" si="8"/>
        <v>2388.0560000000005</v>
      </c>
    </row>
    <row r="104" spans="1:9" ht="12.95" customHeight="1" thickBot="1">
      <c r="A104" s="37" t="s">
        <v>163</v>
      </c>
      <c r="B104" s="37"/>
      <c r="C104" s="37"/>
      <c r="D104" s="37"/>
      <c r="E104" s="37"/>
      <c r="F104" s="37"/>
      <c r="G104" s="37"/>
    </row>
    <row r="105" spans="1:9" ht="12.95" customHeight="1" thickBot="1">
      <c r="A105" s="54"/>
      <c r="B105" s="54"/>
      <c r="C105" s="54"/>
      <c r="D105" s="37" t="s">
        <v>164</v>
      </c>
      <c r="E105" s="37"/>
      <c r="F105" s="38"/>
      <c r="G105" s="37"/>
    </row>
    <row r="106" spans="1:9" ht="36" customHeight="1" thickBot="1">
      <c r="A106" s="54"/>
      <c r="B106" s="54"/>
      <c r="C106" s="54"/>
      <c r="D106" s="5" t="s">
        <v>165</v>
      </c>
      <c r="E106" s="6" t="s">
        <v>166</v>
      </c>
      <c r="F106" s="15">
        <v>29474.13</v>
      </c>
      <c r="G106" s="13">
        <f t="shared" ref="G106:G112" si="9">F106/100*40</f>
        <v>11789.652000000002</v>
      </c>
    </row>
    <row r="107" spans="1:9" ht="36" customHeight="1" thickBot="1">
      <c r="A107" s="54"/>
      <c r="B107" s="54"/>
      <c r="C107" s="54"/>
      <c r="D107" s="5" t="s">
        <v>167</v>
      </c>
      <c r="E107" s="6" t="s">
        <v>168</v>
      </c>
      <c r="F107" s="15">
        <v>12559.02</v>
      </c>
      <c r="G107" s="13">
        <f t="shared" si="9"/>
        <v>5023.6080000000002</v>
      </c>
    </row>
    <row r="108" spans="1:9" ht="36" customHeight="1" thickBot="1">
      <c r="A108" s="54"/>
      <c r="B108" s="54"/>
      <c r="C108" s="54"/>
      <c r="D108" s="5" t="s">
        <v>169</v>
      </c>
      <c r="E108" s="6" t="s">
        <v>170</v>
      </c>
      <c r="F108" s="15">
        <v>13194.56</v>
      </c>
      <c r="G108" s="13">
        <f t="shared" si="9"/>
        <v>5277.8239999999996</v>
      </c>
    </row>
    <row r="109" spans="1:9" ht="36" customHeight="1" thickBot="1">
      <c r="A109" s="54"/>
      <c r="B109" s="54"/>
      <c r="C109" s="54"/>
      <c r="D109" s="5" t="s">
        <v>171</v>
      </c>
      <c r="E109" s="6" t="s">
        <v>172</v>
      </c>
      <c r="F109" s="15">
        <v>33225.379999999997</v>
      </c>
      <c r="G109" s="13">
        <f t="shared" si="9"/>
        <v>13290.151999999998</v>
      </c>
    </row>
    <row r="110" spans="1:9" ht="36" customHeight="1" thickBot="1">
      <c r="A110" s="54"/>
      <c r="B110" s="54"/>
      <c r="C110" s="54"/>
      <c r="D110" s="5" t="s">
        <v>173</v>
      </c>
      <c r="E110" s="6" t="s">
        <v>174</v>
      </c>
      <c r="F110" s="15">
        <v>31081.81</v>
      </c>
      <c r="G110" s="13">
        <f t="shared" si="9"/>
        <v>12432.724</v>
      </c>
    </row>
    <row r="111" spans="1:9" ht="36" customHeight="1" thickBot="1">
      <c r="A111" s="54"/>
      <c r="B111" s="54"/>
      <c r="C111" s="54"/>
      <c r="D111" s="5" t="s">
        <v>175</v>
      </c>
      <c r="E111" s="6" t="s">
        <v>176</v>
      </c>
      <c r="F111" s="15">
        <v>34833.06</v>
      </c>
      <c r="G111" s="13">
        <f t="shared" si="9"/>
        <v>13933.224</v>
      </c>
    </row>
    <row r="112" spans="1:9" ht="36" customHeight="1" thickBot="1">
      <c r="A112" s="54"/>
      <c r="B112" s="54"/>
      <c r="C112" s="54"/>
      <c r="D112" s="5" t="s">
        <v>177</v>
      </c>
      <c r="E112" s="6" t="s">
        <v>178</v>
      </c>
      <c r="F112" s="15">
        <v>35368.949999999997</v>
      </c>
      <c r="G112" s="13">
        <f t="shared" si="9"/>
        <v>14147.579999999998</v>
      </c>
    </row>
    <row r="113" spans="1:7" ht="23.25">
      <c r="A113" s="10"/>
      <c r="B113" s="11" t="s">
        <v>0</v>
      </c>
      <c r="D113" s="11"/>
      <c r="E113" s="11"/>
      <c r="F113" s="11"/>
      <c r="G113" s="11"/>
    </row>
    <row r="114" spans="1:7" ht="18.75">
      <c r="A114" s="10"/>
      <c r="B114" s="26" t="s">
        <v>688</v>
      </c>
      <c r="C114" s="27"/>
      <c r="D114" s="27"/>
      <c r="E114" s="27"/>
      <c r="F114" s="27"/>
      <c r="G114" s="27"/>
    </row>
    <row r="115" spans="1:7" ht="15" customHeight="1">
      <c r="A115" s="10"/>
      <c r="B115" s="28" t="s">
        <v>689</v>
      </c>
      <c r="C115" s="28"/>
      <c r="D115" s="28"/>
      <c r="E115" s="28"/>
      <c r="F115" s="62" t="s">
        <v>693</v>
      </c>
      <c r="G115" s="28"/>
    </row>
    <row r="116" spans="1:7" ht="15" customHeight="1" thickBot="1">
      <c r="A116" s="10"/>
      <c r="B116" s="30" t="s">
        <v>690</v>
      </c>
      <c r="C116" s="30"/>
      <c r="D116" s="30"/>
      <c r="E116" s="30"/>
      <c r="F116" s="63" t="s">
        <v>694</v>
      </c>
      <c r="G116" s="11"/>
    </row>
    <row r="117" spans="1:7" ht="26.25" thickBot="1">
      <c r="A117" s="34" t="s">
        <v>1</v>
      </c>
      <c r="B117" s="34"/>
      <c r="C117" s="34"/>
      <c r="D117" s="3" t="s">
        <v>2</v>
      </c>
      <c r="E117" s="3" t="s">
        <v>3</v>
      </c>
      <c r="F117" s="3" t="s">
        <v>4</v>
      </c>
      <c r="G117" s="4" t="s">
        <v>5</v>
      </c>
    </row>
    <row r="118" spans="1:7" ht="12.95" customHeight="1" thickBot="1">
      <c r="A118" s="37" t="s">
        <v>179</v>
      </c>
      <c r="B118" s="37"/>
      <c r="C118" s="37"/>
      <c r="D118" s="37"/>
      <c r="E118" s="37"/>
      <c r="F118" s="37"/>
      <c r="G118" s="37"/>
    </row>
    <row r="119" spans="1:7" ht="12.95" customHeight="1" thickBot="1">
      <c r="A119" s="37"/>
      <c r="B119" s="37"/>
      <c r="C119" s="37"/>
      <c r="D119" s="37" t="s">
        <v>180</v>
      </c>
      <c r="E119" s="37"/>
      <c r="F119" s="37"/>
      <c r="G119" s="37"/>
    </row>
    <row r="120" spans="1:7" ht="12.95" customHeight="1" thickBot="1">
      <c r="A120" s="37"/>
      <c r="B120" s="37"/>
      <c r="C120" s="37"/>
      <c r="D120" s="32" t="s">
        <v>181</v>
      </c>
      <c r="E120" s="33" t="s">
        <v>182</v>
      </c>
      <c r="F120" s="7">
        <v>236.37</v>
      </c>
      <c r="G120" s="13">
        <f>F120/100*35</f>
        <v>82.729500000000002</v>
      </c>
    </row>
    <row r="121" spans="1:7" ht="12.95" customHeight="1" thickBot="1">
      <c r="A121" s="37"/>
      <c r="B121" s="37"/>
      <c r="C121" s="37"/>
      <c r="D121" s="32" t="s">
        <v>183</v>
      </c>
      <c r="E121" s="33" t="s">
        <v>184</v>
      </c>
      <c r="F121" s="7">
        <v>236.37</v>
      </c>
      <c r="G121" s="13">
        <f t="shared" ref="G121:G126" si="10">F121/100*35</f>
        <v>82.729500000000002</v>
      </c>
    </row>
    <row r="122" spans="1:7" ht="12.95" customHeight="1" thickBot="1">
      <c r="A122" s="37"/>
      <c r="B122" s="37"/>
      <c r="C122" s="37"/>
      <c r="D122" s="32" t="s">
        <v>185</v>
      </c>
      <c r="E122" s="33" t="s">
        <v>186</v>
      </c>
      <c r="F122" s="7">
        <v>236.37</v>
      </c>
      <c r="G122" s="13">
        <f t="shared" si="10"/>
        <v>82.729500000000002</v>
      </c>
    </row>
    <row r="123" spans="1:7" ht="12.95" customHeight="1" thickBot="1">
      <c r="A123" s="37"/>
      <c r="B123" s="37"/>
      <c r="C123" s="37"/>
      <c r="D123" s="32" t="s">
        <v>187</v>
      </c>
      <c r="E123" s="33" t="s">
        <v>188</v>
      </c>
      <c r="F123" s="7">
        <v>236.37</v>
      </c>
      <c r="G123" s="13">
        <f t="shared" si="10"/>
        <v>82.729500000000002</v>
      </c>
    </row>
    <row r="124" spans="1:7" ht="12.95" customHeight="1" thickBot="1">
      <c r="A124" s="37"/>
      <c r="B124" s="37"/>
      <c r="C124" s="37"/>
      <c r="D124" s="32" t="s">
        <v>189</v>
      </c>
      <c r="E124" s="33" t="s">
        <v>190</v>
      </c>
      <c r="F124" s="7">
        <v>236.37</v>
      </c>
      <c r="G124" s="13">
        <f t="shared" si="10"/>
        <v>82.729500000000002</v>
      </c>
    </row>
    <row r="125" spans="1:7" ht="12.95" customHeight="1" thickBot="1">
      <c r="A125" s="37"/>
      <c r="B125" s="37"/>
      <c r="C125" s="37"/>
      <c r="D125" s="32" t="s">
        <v>191</v>
      </c>
      <c r="E125" s="33" t="s">
        <v>192</v>
      </c>
      <c r="F125" s="7">
        <v>236.37</v>
      </c>
      <c r="G125" s="13">
        <f t="shared" si="10"/>
        <v>82.729500000000002</v>
      </c>
    </row>
    <row r="126" spans="1:7" ht="12.95" customHeight="1" thickBot="1">
      <c r="A126" s="37"/>
      <c r="B126" s="37"/>
      <c r="C126" s="37"/>
      <c r="D126" s="32" t="s">
        <v>193</v>
      </c>
      <c r="E126" s="33" t="s">
        <v>194</v>
      </c>
      <c r="F126" s="7">
        <v>236.37</v>
      </c>
      <c r="G126" s="13">
        <f t="shared" si="10"/>
        <v>82.729500000000002</v>
      </c>
    </row>
    <row r="127" spans="1:7" ht="12.95" customHeight="1" thickBot="1">
      <c r="A127" s="37"/>
      <c r="B127" s="37"/>
      <c r="C127" s="37"/>
      <c r="D127" s="37" t="s">
        <v>195</v>
      </c>
      <c r="E127" s="37"/>
      <c r="F127" s="37"/>
      <c r="G127" s="37"/>
    </row>
    <row r="128" spans="1:7" ht="12.95" customHeight="1" thickBot="1">
      <c r="A128" s="37"/>
      <c r="B128" s="37"/>
      <c r="C128" s="37"/>
      <c r="D128" s="5" t="s">
        <v>196</v>
      </c>
      <c r="E128" s="6" t="s">
        <v>197</v>
      </c>
      <c r="F128" s="7">
        <v>185.39</v>
      </c>
      <c r="G128" s="13">
        <f t="shared" ref="G128:G155" si="11">F128/100*40</f>
        <v>74.155999999999992</v>
      </c>
    </row>
    <row r="129" spans="1:7" ht="12.95" customHeight="1" thickBot="1">
      <c r="A129" s="37"/>
      <c r="B129" s="37"/>
      <c r="C129" s="37"/>
      <c r="D129" s="5" t="s">
        <v>198</v>
      </c>
      <c r="E129" s="6" t="s">
        <v>199</v>
      </c>
      <c r="F129" s="7">
        <v>185.39</v>
      </c>
      <c r="G129" s="13">
        <f t="shared" si="11"/>
        <v>74.155999999999992</v>
      </c>
    </row>
    <row r="130" spans="1:7" ht="12.95" customHeight="1" thickBot="1">
      <c r="A130" s="37"/>
      <c r="B130" s="37"/>
      <c r="C130" s="37"/>
      <c r="D130" s="5" t="s">
        <v>200</v>
      </c>
      <c r="E130" s="6" t="s">
        <v>201</v>
      </c>
      <c r="F130" s="7">
        <v>185.39</v>
      </c>
      <c r="G130" s="13">
        <f t="shared" si="11"/>
        <v>74.155999999999992</v>
      </c>
    </row>
    <row r="131" spans="1:7" ht="12.95" customHeight="1" thickBot="1">
      <c r="A131" s="37"/>
      <c r="B131" s="37"/>
      <c r="C131" s="37"/>
      <c r="D131" s="5" t="s">
        <v>202</v>
      </c>
      <c r="E131" s="6" t="s">
        <v>203</v>
      </c>
      <c r="F131" s="7">
        <v>185.39</v>
      </c>
      <c r="G131" s="13">
        <f t="shared" si="11"/>
        <v>74.155999999999992</v>
      </c>
    </row>
    <row r="132" spans="1:7" ht="12.95" customHeight="1" thickBot="1">
      <c r="A132" s="37"/>
      <c r="B132" s="37"/>
      <c r="C132" s="37"/>
      <c r="D132" s="5" t="s">
        <v>204</v>
      </c>
      <c r="E132" s="6" t="s">
        <v>205</v>
      </c>
      <c r="F132" s="7">
        <v>185.39</v>
      </c>
      <c r="G132" s="13">
        <f t="shared" si="11"/>
        <v>74.155999999999992</v>
      </c>
    </row>
    <row r="133" spans="1:7" ht="12.95" customHeight="1" thickBot="1">
      <c r="A133" s="37"/>
      <c r="B133" s="37"/>
      <c r="C133" s="37"/>
      <c r="D133" s="5" t="s">
        <v>206</v>
      </c>
      <c r="E133" s="6" t="s">
        <v>207</v>
      </c>
      <c r="F133" s="7">
        <v>185.39</v>
      </c>
      <c r="G133" s="13">
        <f t="shared" si="11"/>
        <v>74.155999999999992</v>
      </c>
    </row>
    <row r="134" spans="1:7" ht="12.95" customHeight="1" thickBot="1">
      <c r="A134" s="37"/>
      <c r="B134" s="37"/>
      <c r="C134" s="37"/>
      <c r="D134" s="5" t="s">
        <v>208</v>
      </c>
      <c r="E134" s="6" t="s">
        <v>209</v>
      </c>
      <c r="F134" s="7">
        <v>185.39</v>
      </c>
      <c r="G134" s="13">
        <f t="shared" si="11"/>
        <v>74.155999999999992</v>
      </c>
    </row>
    <row r="135" spans="1:7" ht="12.95" customHeight="1" thickBot="1">
      <c r="A135" s="37"/>
      <c r="B135" s="37"/>
      <c r="C135" s="37"/>
      <c r="D135" s="5" t="s">
        <v>210</v>
      </c>
      <c r="E135" s="6" t="s">
        <v>211</v>
      </c>
      <c r="F135" s="7">
        <v>185.39</v>
      </c>
      <c r="G135" s="13">
        <f t="shared" si="11"/>
        <v>74.155999999999992</v>
      </c>
    </row>
    <row r="136" spans="1:7" ht="12.95" customHeight="1" thickBot="1">
      <c r="A136" s="37"/>
      <c r="B136" s="37"/>
      <c r="C136" s="37"/>
      <c r="D136" s="5" t="s">
        <v>212</v>
      </c>
      <c r="E136" s="6" t="s">
        <v>213</v>
      </c>
      <c r="F136" s="7">
        <v>185.39</v>
      </c>
      <c r="G136" s="13">
        <f t="shared" si="11"/>
        <v>74.155999999999992</v>
      </c>
    </row>
    <row r="137" spans="1:7" ht="12.95" customHeight="1" thickBot="1">
      <c r="A137" s="37"/>
      <c r="B137" s="37"/>
      <c r="C137" s="37"/>
      <c r="D137" s="5" t="s">
        <v>214</v>
      </c>
      <c r="E137" s="6" t="s">
        <v>215</v>
      </c>
      <c r="F137" s="7">
        <v>185.39</v>
      </c>
      <c r="G137" s="13">
        <f t="shared" si="11"/>
        <v>74.155999999999992</v>
      </c>
    </row>
    <row r="138" spans="1:7" ht="12.95" customHeight="1" thickBot="1">
      <c r="A138" s="37"/>
      <c r="B138" s="37"/>
      <c r="C138" s="37"/>
      <c r="D138" s="5" t="s">
        <v>216</v>
      </c>
      <c r="E138" s="6" t="s">
        <v>217</v>
      </c>
      <c r="F138" s="7">
        <v>185.39</v>
      </c>
      <c r="G138" s="13">
        <f t="shared" si="11"/>
        <v>74.155999999999992</v>
      </c>
    </row>
    <row r="139" spans="1:7" ht="12.95" customHeight="1" thickBot="1">
      <c r="A139" s="37"/>
      <c r="B139" s="37"/>
      <c r="C139" s="37"/>
      <c r="D139" s="5" t="s">
        <v>218</v>
      </c>
      <c r="E139" s="6" t="s">
        <v>219</v>
      </c>
      <c r="F139" s="7">
        <v>185.39</v>
      </c>
      <c r="G139" s="13">
        <f t="shared" si="11"/>
        <v>74.155999999999992</v>
      </c>
    </row>
    <row r="140" spans="1:7" ht="12.95" customHeight="1" thickBot="1">
      <c r="A140" s="37"/>
      <c r="B140" s="37"/>
      <c r="C140" s="37"/>
      <c r="D140" s="5" t="s">
        <v>220</v>
      </c>
      <c r="E140" s="6" t="s">
        <v>221</v>
      </c>
      <c r="F140" s="7">
        <v>185.39</v>
      </c>
      <c r="G140" s="13">
        <f t="shared" si="11"/>
        <v>74.155999999999992</v>
      </c>
    </row>
    <row r="141" spans="1:7" ht="12.95" customHeight="1" thickBot="1">
      <c r="A141" s="37"/>
      <c r="B141" s="37"/>
      <c r="C141" s="37"/>
      <c r="D141" s="5" t="s">
        <v>222</v>
      </c>
      <c r="E141" s="6" t="s">
        <v>223</v>
      </c>
      <c r="F141" s="7">
        <v>185.39</v>
      </c>
      <c r="G141" s="13">
        <f t="shared" si="11"/>
        <v>74.155999999999992</v>
      </c>
    </row>
    <row r="142" spans="1:7" ht="12.95" customHeight="1" thickBot="1">
      <c r="A142" s="37"/>
      <c r="B142" s="37"/>
      <c r="C142" s="37"/>
      <c r="D142" s="5" t="s">
        <v>224</v>
      </c>
      <c r="E142" s="6" t="s">
        <v>225</v>
      </c>
      <c r="F142" s="7">
        <v>185.39</v>
      </c>
      <c r="G142" s="13">
        <f t="shared" si="11"/>
        <v>74.155999999999992</v>
      </c>
    </row>
    <row r="143" spans="1:7" ht="12.95" customHeight="1" thickBot="1">
      <c r="A143" s="37"/>
      <c r="B143" s="37"/>
      <c r="C143" s="37"/>
      <c r="D143" s="37" t="s">
        <v>226</v>
      </c>
      <c r="E143" s="37"/>
      <c r="F143" s="37"/>
      <c r="G143" s="37"/>
    </row>
    <row r="144" spans="1:7" ht="12.95" customHeight="1" thickBot="1">
      <c r="A144" s="37"/>
      <c r="B144" s="37"/>
      <c r="C144" s="37"/>
      <c r="D144" s="5" t="s">
        <v>227</v>
      </c>
      <c r="E144" s="6" t="s">
        <v>228</v>
      </c>
      <c r="F144" s="7">
        <v>196.98</v>
      </c>
      <c r="G144" s="13">
        <f t="shared" si="11"/>
        <v>78.792000000000002</v>
      </c>
    </row>
    <row r="145" spans="1:7" ht="12.95" customHeight="1" thickBot="1">
      <c r="A145" s="37"/>
      <c r="B145" s="37"/>
      <c r="C145" s="37"/>
      <c r="D145" s="5" t="s">
        <v>229</v>
      </c>
      <c r="E145" s="6" t="s">
        <v>230</v>
      </c>
      <c r="F145" s="7">
        <v>196.98</v>
      </c>
      <c r="G145" s="13">
        <f t="shared" si="11"/>
        <v>78.792000000000002</v>
      </c>
    </row>
    <row r="146" spans="1:7" ht="12.95" customHeight="1" thickBot="1">
      <c r="A146" s="37"/>
      <c r="B146" s="37"/>
      <c r="C146" s="37"/>
      <c r="D146" s="5" t="s">
        <v>231</v>
      </c>
      <c r="E146" s="6" t="s">
        <v>232</v>
      </c>
      <c r="F146" s="7">
        <v>196.98</v>
      </c>
      <c r="G146" s="13">
        <f t="shared" si="11"/>
        <v>78.792000000000002</v>
      </c>
    </row>
    <row r="147" spans="1:7" ht="12.95" customHeight="1" thickBot="1">
      <c r="A147" s="37"/>
      <c r="B147" s="37"/>
      <c r="C147" s="37"/>
      <c r="D147" s="5" t="s">
        <v>233</v>
      </c>
      <c r="E147" s="6" t="s">
        <v>234</v>
      </c>
      <c r="F147" s="7">
        <v>196.98</v>
      </c>
      <c r="G147" s="13">
        <f t="shared" si="11"/>
        <v>78.792000000000002</v>
      </c>
    </row>
    <row r="148" spans="1:7" ht="12.95" customHeight="1" thickBot="1">
      <c r="A148" s="37"/>
      <c r="B148" s="37"/>
      <c r="C148" s="37"/>
      <c r="D148" s="5" t="s">
        <v>235</v>
      </c>
      <c r="E148" s="6" t="s">
        <v>236</v>
      </c>
      <c r="F148" s="7">
        <v>196.98</v>
      </c>
      <c r="G148" s="13">
        <f t="shared" si="11"/>
        <v>78.792000000000002</v>
      </c>
    </row>
    <row r="149" spans="1:7" ht="12.95" customHeight="1" thickBot="1">
      <c r="A149" s="37"/>
      <c r="B149" s="37"/>
      <c r="C149" s="37"/>
      <c r="D149" s="5" t="s">
        <v>237</v>
      </c>
      <c r="E149" s="6" t="s">
        <v>238</v>
      </c>
      <c r="F149" s="7">
        <v>196.98</v>
      </c>
      <c r="G149" s="13">
        <f t="shared" si="11"/>
        <v>78.792000000000002</v>
      </c>
    </row>
    <row r="150" spans="1:7" ht="12.95" customHeight="1" thickBot="1">
      <c r="A150" s="37"/>
      <c r="B150" s="37"/>
      <c r="C150" s="37"/>
      <c r="D150" s="37" t="s">
        <v>239</v>
      </c>
      <c r="E150" s="37"/>
      <c r="F150" s="37"/>
      <c r="G150" s="37"/>
    </row>
    <row r="151" spans="1:7" ht="12.95" customHeight="1" thickBot="1">
      <c r="A151" s="37"/>
      <c r="B151" s="37"/>
      <c r="C151" s="37"/>
      <c r="D151" s="5" t="s">
        <v>240</v>
      </c>
      <c r="E151" s="6" t="s">
        <v>241</v>
      </c>
      <c r="F151" s="7">
        <v>491.28</v>
      </c>
      <c r="G151" s="13">
        <f t="shared" si="11"/>
        <v>196.512</v>
      </c>
    </row>
    <row r="152" spans="1:7" ht="12.95" customHeight="1" thickBot="1">
      <c r="A152" s="37"/>
      <c r="B152" s="37"/>
      <c r="C152" s="37"/>
      <c r="D152" s="5" t="s">
        <v>242</v>
      </c>
      <c r="E152" s="6" t="s">
        <v>243</v>
      </c>
      <c r="F152" s="7">
        <v>491.28</v>
      </c>
      <c r="G152" s="13">
        <f t="shared" si="11"/>
        <v>196.512</v>
      </c>
    </row>
    <row r="153" spans="1:7" ht="12.95" customHeight="1" thickBot="1">
      <c r="A153" s="37"/>
      <c r="B153" s="37"/>
      <c r="C153" s="37"/>
      <c r="D153" s="37" t="s">
        <v>244</v>
      </c>
      <c r="E153" s="37"/>
      <c r="F153" s="37"/>
      <c r="G153" s="37"/>
    </row>
    <row r="154" spans="1:7" ht="12.95" customHeight="1" thickBot="1">
      <c r="A154" s="37"/>
      <c r="B154" s="37"/>
      <c r="C154" s="37"/>
      <c r="D154" s="5" t="s">
        <v>245</v>
      </c>
      <c r="E154" s="6" t="s">
        <v>246</v>
      </c>
      <c r="F154" s="7">
        <v>214.94</v>
      </c>
      <c r="G154" s="13">
        <f t="shared" si="11"/>
        <v>85.975999999999999</v>
      </c>
    </row>
    <row r="155" spans="1:7" ht="12.95" customHeight="1" thickBot="1">
      <c r="A155" s="37"/>
      <c r="B155" s="37"/>
      <c r="C155" s="37"/>
      <c r="D155" s="5" t="s">
        <v>247</v>
      </c>
      <c r="E155" s="6" t="s">
        <v>248</v>
      </c>
      <c r="F155" s="7">
        <v>214.94</v>
      </c>
      <c r="G155" s="13">
        <f t="shared" si="11"/>
        <v>85.975999999999999</v>
      </c>
    </row>
    <row r="156" spans="1:7" ht="23.25">
      <c r="A156" s="10"/>
      <c r="B156" s="11" t="s">
        <v>0</v>
      </c>
      <c r="D156" s="11"/>
      <c r="E156" s="11"/>
      <c r="F156" s="11"/>
      <c r="G156" s="11"/>
    </row>
    <row r="157" spans="1:7" ht="18.75">
      <c r="A157" s="10"/>
      <c r="B157" s="26" t="s">
        <v>688</v>
      </c>
      <c r="C157" s="27"/>
      <c r="D157" s="27"/>
      <c r="E157" s="27"/>
      <c r="F157" s="27"/>
      <c r="G157" s="27"/>
    </row>
    <row r="158" spans="1:7" ht="15" customHeight="1">
      <c r="A158" s="10"/>
      <c r="B158" s="28" t="s">
        <v>689</v>
      </c>
      <c r="C158" s="28"/>
      <c r="D158" s="28"/>
      <c r="E158" s="28"/>
      <c r="F158" s="62" t="s">
        <v>693</v>
      </c>
      <c r="G158" s="28"/>
    </row>
    <row r="159" spans="1:7" ht="15" customHeight="1" thickBot="1">
      <c r="A159" s="10"/>
      <c r="B159" s="30" t="s">
        <v>690</v>
      </c>
      <c r="C159" s="30"/>
      <c r="D159" s="30"/>
      <c r="E159" s="30"/>
      <c r="F159" s="63" t="s">
        <v>694</v>
      </c>
      <c r="G159" s="11"/>
    </row>
    <row r="160" spans="1:7" ht="26.25" thickBot="1">
      <c r="A160" s="34" t="s">
        <v>1</v>
      </c>
      <c r="B160" s="34"/>
      <c r="C160" s="34"/>
      <c r="D160" s="3" t="s">
        <v>2</v>
      </c>
      <c r="E160" s="3" t="s">
        <v>3</v>
      </c>
      <c r="F160" s="3" t="s">
        <v>4</v>
      </c>
      <c r="G160" s="4" t="s">
        <v>5</v>
      </c>
    </row>
    <row r="161" spans="1:7" ht="12.95" customHeight="1" thickBot="1">
      <c r="A161" s="37"/>
      <c r="B161" s="37"/>
      <c r="C161" s="37"/>
      <c r="D161" s="37" t="s">
        <v>249</v>
      </c>
      <c r="E161" s="37"/>
      <c r="F161" s="37"/>
      <c r="G161" s="37"/>
    </row>
    <row r="162" spans="1:7" ht="78.95" customHeight="1" thickBot="1">
      <c r="A162" s="37"/>
      <c r="B162" s="37"/>
      <c r="C162" s="37"/>
      <c r="D162" s="32" t="s">
        <v>250</v>
      </c>
      <c r="E162" s="33" t="s">
        <v>251</v>
      </c>
      <c r="F162" s="19">
        <v>196.98</v>
      </c>
      <c r="G162" s="13">
        <f>F162/100*50</f>
        <v>98.49</v>
      </c>
    </row>
    <row r="163" spans="1:7" ht="78.95" customHeight="1" thickBot="1">
      <c r="A163" s="37"/>
      <c r="B163" s="37"/>
      <c r="C163" s="37"/>
      <c r="D163" s="32" t="s">
        <v>252</v>
      </c>
      <c r="E163" s="33" t="s">
        <v>253</v>
      </c>
      <c r="F163" s="19">
        <v>196.98</v>
      </c>
      <c r="G163" s="13">
        <f>F163/100*50</f>
        <v>98.49</v>
      </c>
    </row>
    <row r="164" spans="1:7" ht="78.95" customHeight="1" thickBot="1">
      <c r="A164" s="37"/>
      <c r="B164" s="37"/>
      <c r="C164" s="37"/>
      <c r="D164" s="32" t="s">
        <v>254</v>
      </c>
      <c r="E164" s="33" t="s">
        <v>255</v>
      </c>
      <c r="F164" s="19">
        <v>196.98</v>
      </c>
      <c r="G164" s="13">
        <f t="shared" ref="G164:G167" si="12">F164/100*50</f>
        <v>98.49</v>
      </c>
    </row>
    <row r="165" spans="1:7" ht="78.95" customHeight="1" thickBot="1">
      <c r="A165" s="37"/>
      <c r="B165" s="37"/>
      <c r="C165" s="37"/>
      <c r="D165" s="32" t="s">
        <v>256</v>
      </c>
      <c r="E165" s="33" t="s">
        <v>257</v>
      </c>
      <c r="F165" s="19">
        <v>196.98</v>
      </c>
      <c r="G165" s="13">
        <f t="shared" si="12"/>
        <v>98.49</v>
      </c>
    </row>
    <row r="166" spans="1:7" ht="78.95" customHeight="1" thickBot="1">
      <c r="A166" s="37"/>
      <c r="B166" s="37"/>
      <c r="C166" s="37"/>
      <c r="D166" s="32" t="s">
        <v>258</v>
      </c>
      <c r="E166" s="33" t="s">
        <v>259</v>
      </c>
      <c r="F166" s="19">
        <v>196.98</v>
      </c>
      <c r="G166" s="13">
        <f t="shared" si="12"/>
        <v>98.49</v>
      </c>
    </row>
    <row r="167" spans="1:7" ht="78.95" customHeight="1" thickBot="1">
      <c r="A167" s="37"/>
      <c r="B167" s="37"/>
      <c r="C167" s="37"/>
      <c r="D167" s="32" t="s">
        <v>260</v>
      </c>
      <c r="E167" s="33" t="s">
        <v>261</v>
      </c>
      <c r="F167" s="19">
        <v>196.98</v>
      </c>
      <c r="G167" s="13">
        <f t="shared" si="12"/>
        <v>98.49</v>
      </c>
    </row>
    <row r="168" spans="1:7" ht="23.25">
      <c r="A168" s="10"/>
      <c r="B168" s="11" t="s">
        <v>0</v>
      </c>
      <c r="D168" s="11"/>
      <c r="E168" s="11"/>
      <c r="F168" s="11"/>
      <c r="G168" s="11"/>
    </row>
    <row r="169" spans="1:7" ht="18.75">
      <c r="A169" s="10"/>
      <c r="B169" s="26" t="s">
        <v>688</v>
      </c>
      <c r="C169" s="27"/>
      <c r="D169" s="27"/>
      <c r="E169" s="27"/>
      <c r="F169" s="27"/>
      <c r="G169" s="27"/>
    </row>
    <row r="170" spans="1:7" ht="15" customHeight="1">
      <c r="A170" s="10"/>
      <c r="B170" s="10"/>
      <c r="C170" s="61"/>
      <c r="D170" s="61"/>
      <c r="E170" s="61"/>
      <c r="F170" s="61"/>
      <c r="G170" s="61"/>
    </row>
    <row r="171" spans="1:7" ht="15" customHeight="1" thickBot="1">
      <c r="A171" s="10"/>
      <c r="B171" s="10"/>
      <c r="C171" s="10"/>
      <c r="D171" s="10"/>
      <c r="E171" s="11"/>
      <c r="F171" s="11"/>
      <c r="G171" s="11"/>
    </row>
    <row r="172" spans="1:7" ht="26.25" thickBot="1">
      <c r="A172" s="34" t="s">
        <v>1</v>
      </c>
      <c r="B172" s="34"/>
      <c r="C172" s="34"/>
      <c r="D172" s="3" t="s">
        <v>2</v>
      </c>
      <c r="E172" s="3" t="s">
        <v>3</v>
      </c>
      <c r="F172" s="3" t="s">
        <v>4</v>
      </c>
      <c r="G172" s="4" t="s">
        <v>5</v>
      </c>
    </row>
    <row r="173" spans="1:7" ht="12.95" customHeight="1" thickBot="1">
      <c r="A173" s="37"/>
      <c r="B173" s="37"/>
      <c r="C173" s="37"/>
      <c r="D173" s="37" t="s">
        <v>262</v>
      </c>
      <c r="E173" s="37"/>
      <c r="F173" s="37"/>
      <c r="G173" s="37"/>
    </row>
    <row r="174" spans="1:7" ht="29.1" customHeight="1" thickBot="1">
      <c r="A174" s="37"/>
      <c r="B174" s="37"/>
      <c r="C174" s="37"/>
      <c r="D174" s="32" t="s">
        <v>263</v>
      </c>
      <c r="E174" s="33" t="s">
        <v>264</v>
      </c>
      <c r="F174" s="7">
        <v>1125.67</v>
      </c>
      <c r="G174" s="13">
        <f t="shared" ref="G174:G189" si="13">F174/100*40</f>
        <v>450.26800000000003</v>
      </c>
    </row>
    <row r="175" spans="1:7" ht="29.1" customHeight="1" thickBot="1">
      <c r="A175" s="37"/>
      <c r="B175" s="37"/>
      <c r="C175" s="37"/>
      <c r="D175" s="32" t="s">
        <v>265</v>
      </c>
      <c r="E175" s="33" t="s">
        <v>266</v>
      </c>
      <c r="F175" s="7">
        <v>1125.67</v>
      </c>
      <c r="G175" s="13">
        <f t="shared" si="13"/>
        <v>450.26800000000003</v>
      </c>
    </row>
    <row r="176" spans="1:7" ht="29.1" customHeight="1" thickBot="1">
      <c r="A176" s="37"/>
      <c r="B176" s="37"/>
      <c r="C176" s="37"/>
      <c r="D176" s="32" t="s">
        <v>267</v>
      </c>
      <c r="E176" s="33" t="s">
        <v>268</v>
      </c>
      <c r="F176" s="7">
        <v>1125.67</v>
      </c>
      <c r="G176" s="13">
        <f t="shared" si="13"/>
        <v>450.26800000000003</v>
      </c>
    </row>
    <row r="177" spans="1:7" ht="29.1" customHeight="1" thickBot="1">
      <c r="A177" s="37"/>
      <c r="B177" s="37"/>
      <c r="C177" s="37"/>
      <c r="D177" s="32" t="s">
        <v>269</v>
      </c>
      <c r="E177" s="33" t="s">
        <v>270</v>
      </c>
      <c r="F177" s="7">
        <v>1125.67</v>
      </c>
      <c r="G177" s="13">
        <f t="shared" si="13"/>
        <v>450.26800000000003</v>
      </c>
    </row>
    <row r="178" spans="1:7" ht="29.1" customHeight="1" thickBot="1">
      <c r="A178" s="37"/>
      <c r="B178" s="37"/>
      <c r="C178" s="37"/>
      <c r="D178" s="32" t="s">
        <v>271</v>
      </c>
      <c r="E178" s="33" t="s">
        <v>272</v>
      </c>
      <c r="F178" s="7">
        <v>1125.67</v>
      </c>
      <c r="G178" s="13">
        <f t="shared" si="13"/>
        <v>450.26800000000003</v>
      </c>
    </row>
    <row r="179" spans="1:7" ht="29.1" customHeight="1" thickBot="1">
      <c r="A179" s="37"/>
      <c r="B179" s="37"/>
      <c r="C179" s="37"/>
      <c r="D179" s="32" t="s">
        <v>273</v>
      </c>
      <c r="E179" s="33" t="s">
        <v>274</v>
      </c>
      <c r="F179" s="7">
        <v>1125.67</v>
      </c>
      <c r="G179" s="13">
        <f t="shared" si="13"/>
        <v>450.26800000000003</v>
      </c>
    </row>
    <row r="180" spans="1:7" ht="29.1" customHeight="1" thickBot="1">
      <c r="A180" s="37"/>
      <c r="B180" s="37"/>
      <c r="C180" s="37"/>
      <c r="D180" s="32" t="s">
        <v>275</v>
      </c>
      <c r="E180" s="33" t="s">
        <v>276</v>
      </c>
      <c r="F180" s="7">
        <v>1125.67</v>
      </c>
      <c r="G180" s="13">
        <f t="shared" si="13"/>
        <v>450.26800000000003</v>
      </c>
    </row>
    <row r="181" spans="1:7" ht="29.1" customHeight="1" thickBot="1">
      <c r="A181" s="37"/>
      <c r="B181" s="37"/>
      <c r="C181" s="37"/>
      <c r="D181" s="32" t="s">
        <v>277</v>
      </c>
      <c r="E181" s="33" t="s">
        <v>278</v>
      </c>
      <c r="F181" s="7">
        <v>1125.67</v>
      </c>
      <c r="G181" s="13">
        <f t="shared" si="13"/>
        <v>450.26800000000003</v>
      </c>
    </row>
    <row r="182" spans="1:7" ht="29.1" customHeight="1" thickBot="1">
      <c r="A182" s="37"/>
      <c r="B182" s="37"/>
      <c r="C182" s="37"/>
      <c r="D182" s="32" t="s">
        <v>279</v>
      </c>
      <c r="E182" s="33" t="s">
        <v>280</v>
      </c>
      <c r="F182" s="7">
        <v>1125.67</v>
      </c>
      <c r="G182" s="13">
        <f t="shared" si="13"/>
        <v>450.26800000000003</v>
      </c>
    </row>
    <row r="183" spans="1:7" ht="29.1" customHeight="1" thickBot="1">
      <c r="A183" s="37"/>
      <c r="B183" s="37"/>
      <c r="C183" s="37"/>
      <c r="D183" s="32" t="s">
        <v>281</v>
      </c>
      <c r="E183" s="33" t="s">
        <v>282</v>
      </c>
      <c r="F183" s="7">
        <v>1125.67</v>
      </c>
      <c r="G183" s="13">
        <f t="shared" si="13"/>
        <v>450.26800000000003</v>
      </c>
    </row>
    <row r="184" spans="1:7" ht="29.1" customHeight="1" thickBot="1">
      <c r="A184" s="37"/>
      <c r="B184" s="37"/>
      <c r="C184" s="37"/>
      <c r="D184" s="32" t="s">
        <v>283</v>
      </c>
      <c r="E184" s="33" t="s">
        <v>284</v>
      </c>
      <c r="F184" s="7">
        <v>1125.67</v>
      </c>
      <c r="G184" s="13">
        <f t="shared" si="13"/>
        <v>450.26800000000003</v>
      </c>
    </row>
    <row r="185" spans="1:7" ht="29.1" customHeight="1" thickBot="1">
      <c r="A185" s="37"/>
      <c r="B185" s="37"/>
      <c r="C185" s="37"/>
      <c r="D185" s="32" t="s">
        <v>285</v>
      </c>
      <c r="E185" s="33" t="s">
        <v>286</v>
      </c>
      <c r="F185" s="7">
        <v>1125.67</v>
      </c>
      <c r="G185" s="13">
        <f t="shared" si="13"/>
        <v>450.26800000000003</v>
      </c>
    </row>
    <row r="186" spans="1:7" ht="29.1" customHeight="1" thickBot="1">
      <c r="A186" s="37"/>
      <c r="B186" s="37"/>
      <c r="C186" s="37"/>
      <c r="D186" s="32" t="s">
        <v>287</v>
      </c>
      <c r="E186" s="33" t="s">
        <v>288</v>
      </c>
      <c r="F186" s="7">
        <v>1125.67</v>
      </c>
      <c r="G186" s="13">
        <f t="shared" si="13"/>
        <v>450.26800000000003</v>
      </c>
    </row>
    <row r="187" spans="1:7" ht="29.1" customHeight="1" thickBot="1">
      <c r="A187" s="37"/>
      <c r="B187" s="37"/>
      <c r="C187" s="37"/>
      <c r="D187" s="32" t="s">
        <v>289</v>
      </c>
      <c r="E187" s="33" t="s">
        <v>290</v>
      </c>
      <c r="F187" s="7">
        <v>1125.67</v>
      </c>
      <c r="G187" s="13">
        <f t="shared" si="13"/>
        <v>450.26800000000003</v>
      </c>
    </row>
    <row r="188" spans="1:7" ht="29.1" customHeight="1" thickBot="1">
      <c r="A188" s="37"/>
      <c r="B188" s="37"/>
      <c r="C188" s="37"/>
      <c r="D188" s="32" t="s">
        <v>291</v>
      </c>
      <c r="E188" s="33" t="s">
        <v>292</v>
      </c>
      <c r="F188" s="7">
        <v>1125.67</v>
      </c>
      <c r="G188" s="13">
        <f t="shared" si="13"/>
        <v>450.26800000000003</v>
      </c>
    </row>
    <row r="189" spans="1:7" ht="29.1" customHeight="1" thickBot="1">
      <c r="A189" s="37"/>
      <c r="B189" s="37"/>
      <c r="C189" s="37"/>
      <c r="D189" s="32" t="s">
        <v>293</v>
      </c>
      <c r="E189" s="33" t="s">
        <v>294</v>
      </c>
      <c r="F189" s="7">
        <v>1125.67</v>
      </c>
      <c r="G189" s="13">
        <f t="shared" si="13"/>
        <v>450.26800000000003</v>
      </c>
    </row>
    <row r="190" spans="1:7" ht="23.25">
      <c r="A190" s="10"/>
      <c r="B190" s="11" t="s">
        <v>0</v>
      </c>
      <c r="D190" s="11"/>
      <c r="E190" s="11"/>
      <c r="F190" s="11"/>
      <c r="G190" s="11"/>
    </row>
    <row r="191" spans="1:7" ht="18.75">
      <c r="A191" s="10"/>
      <c r="B191" s="26" t="s">
        <v>688</v>
      </c>
      <c r="C191" s="27"/>
      <c r="D191" s="27"/>
      <c r="E191" s="27"/>
      <c r="F191" s="27"/>
      <c r="G191" s="27"/>
    </row>
    <row r="192" spans="1:7" ht="15" customHeight="1">
      <c r="A192" s="10"/>
      <c r="B192" s="28" t="s">
        <v>689</v>
      </c>
      <c r="C192" s="28"/>
      <c r="D192" s="28"/>
      <c r="E192" s="28"/>
      <c r="F192" s="62" t="s">
        <v>693</v>
      </c>
      <c r="G192" s="28"/>
    </row>
    <row r="193" spans="1:7" ht="15" customHeight="1" thickBot="1">
      <c r="A193" s="10"/>
      <c r="B193" s="30" t="s">
        <v>690</v>
      </c>
      <c r="C193" s="30"/>
      <c r="D193" s="30"/>
      <c r="E193" s="30"/>
      <c r="F193" s="63" t="s">
        <v>694</v>
      </c>
      <c r="G193" s="11"/>
    </row>
    <row r="194" spans="1:7" ht="26.25" thickBot="1">
      <c r="A194" s="34" t="s">
        <v>1</v>
      </c>
      <c r="B194" s="34"/>
      <c r="C194" s="34"/>
      <c r="D194" s="3" t="s">
        <v>2</v>
      </c>
      <c r="E194" s="3" t="s">
        <v>3</v>
      </c>
      <c r="F194" s="3" t="s">
        <v>4</v>
      </c>
      <c r="G194" s="4" t="s">
        <v>5</v>
      </c>
    </row>
    <row r="195" spans="1:7" ht="12.95" customHeight="1" thickBot="1">
      <c r="A195" s="36"/>
      <c r="B195" s="36"/>
      <c r="C195" s="36"/>
      <c r="D195" s="55" t="s">
        <v>295</v>
      </c>
      <c r="E195" s="37"/>
      <c r="F195" s="37"/>
      <c r="G195" s="37"/>
    </row>
    <row r="196" spans="1:7" ht="30.6" customHeight="1" thickBot="1">
      <c r="A196" s="36"/>
      <c r="B196" s="36"/>
      <c r="C196" s="36"/>
      <c r="D196" s="20" t="s">
        <v>296</v>
      </c>
      <c r="E196" s="6" t="s">
        <v>297</v>
      </c>
      <c r="F196" s="7">
        <v>286.77999999999997</v>
      </c>
      <c r="G196" s="13">
        <f t="shared" ref="G196:G212" si="14">F196/100*40</f>
        <v>114.71199999999999</v>
      </c>
    </row>
    <row r="197" spans="1:7" ht="30.6" customHeight="1" thickBot="1">
      <c r="A197" s="36"/>
      <c r="B197" s="36"/>
      <c r="C197" s="36"/>
      <c r="D197" s="20" t="s">
        <v>298</v>
      </c>
      <c r="E197" s="6" t="s">
        <v>299</v>
      </c>
      <c r="F197" s="7">
        <v>286.77999999999997</v>
      </c>
      <c r="G197" s="13">
        <f t="shared" si="14"/>
        <v>114.71199999999999</v>
      </c>
    </row>
    <row r="198" spans="1:7" ht="30.6" customHeight="1" thickBot="1">
      <c r="A198" s="36"/>
      <c r="B198" s="36"/>
      <c r="C198" s="36"/>
      <c r="D198" s="20" t="s">
        <v>300</v>
      </c>
      <c r="E198" s="6" t="s">
        <v>301</v>
      </c>
      <c r="F198" s="7">
        <v>286.77999999999997</v>
      </c>
      <c r="G198" s="13">
        <f t="shared" si="14"/>
        <v>114.71199999999999</v>
      </c>
    </row>
    <row r="199" spans="1:7" ht="30.6" customHeight="1" thickBot="1">
      <c r="A199" s="36"/>
      <c r="B199" s="36"/>
      <c r="C199" s="36"/>
      <c r="D199" s="20" t="s">
        <v>302</v>
      </c>
      <c r="E199" s="6" t="s">
        <v>303</v>
      </c>
      <c r="F199" s="7">
        <v>286.77999999999997</v>
      </c>
      <c r="G199" s="13">
        <f t="shared" si="14"/>
        <v>114.71199999999999</v>
      </c>
    </row>
    <row r="200" spans="1:7" ht="12.95" customHeight="1" thickBot="1">
      <c r="A200" s="36"/>
      <c r="B200" s="36"/>
      <c r="C200" s="36"/>
      <c r="D200" s="52" t="s">
        <v>304</v>
      </c>
      <c r="E200" s="52"/>
      <c r="F200" s="52"/>
      <c r="G200" s="52"/>
    </row>
    <row r="201" spans="1:7" ht="30.6" customHeight="1" thickBot="1">
      <c r="A201" s="36"/>
      <c r="B201" s="36"/>
      <c r="C201" s="36"/>
      <c r="D201" s="20" t="s">
        <v>305</v>
      </c>
      <c r="E201" s="6" t="s">
        <v>306</v>
      </c>
      <c r="F201" s="7">
        <v>592.09</v>
      </c>
      <c r="G201" s="13">
        <f t="shared" si="14"/>
        <v>236.83600000000001</v>
      </c>
    </row>
    <row r="202" spans="1:7" ht="30.6" customHeight="1" thickBot="1">
      <c r="A202" s="36"/>
      <c r="B202" s="36"/>
      <c r="C202" s="36"/>
      <c r="D202" s="20" t="s">
        <v>307</v>
      </c>
      <c r="E202" s="6" t="s">
        <v>308</v>
      </c>
      <c r="F202" s="7">
        <v>592.09</v>
      </c>
      <c r="G202" s="13">
        <f t="shared" si="14"/>
        <v>236.83600000000001</v>
      </c>
    </row>
    <row r="203" spans="1:7" ht="30.6" customHeight="1" thickBot="1">
      <c r="A203" s="36"/>
      <c r="B203" s="36"/>
      <c r="C203" s="36"/>
      <c r="D203" s="20" t="s">
        <v>309</v>
      </c>
      <c r="E203" s="6" t="s">
        <v>310</v>
      </c>
      <c r="F203" s="7">
        <v>592.09</v>
      </c>
      <c r="G203" s="13">
        <f t="shared" si="14"/>
        <v>236.83600000000001</v>
      </c>
    </row>
    <row r="204" spans="1:7" ht="30.6" customHeight="1" thickBot="1">
      <c r="A204" s="36"/>
      <c r="B204" s="36"/>
      <c r="C204" s="36"/>
      <c r="D204" s="20" t="s">
        <v>311</v>
      </c>
      <c r="E204" s="6" t="s">
        <v>312</v>
      </c>
      <c r="F204" s="7">
        <v>592.09</v>
      </c>
      <c r="G204" s="13">
        <f t="shared" si="14"/>
        <v>236.83600000000001</v>
      </c>
    </row>
    <row r="205" spans="1:7" ht="12.95" customHeight="1" thickBot="1">
      <c r="A205" s="36"/>
      <c r="B205" s="36"/>
      <c r="C205" s="36"/>
      <c r="D205" s="55" t="s">
        <v>313</v>
      </c>
      <c r="E205" s="37"/>
      <c r="F205" s="37"/>
      <c r="G205" s="37"/>
    </row>
    <row r="206" spans="1:7" ht="30.6" customHeight="1" thickBot="1">
      <c r="A206" s="36"/>
      <c r="B206" s="36"/>
      <c r="C206" s="36"/>
      <c r="D206" s="20" t="s">
        <v>314</v>
      </c>
      <c r="E206" s="6" t="s">
        <v>315</v>
      </c>
      <c r="F206" s="7">
        <v>382.37</v>
      </c>
      <c r="G206" s="13">
        <f t="shared" si="14"/>
        <v>152.94800000000001</v>
      </c>
    </row>
    <row r="207" spans="1:7" ht="30.6" customHeight="1" thickBot="1">
      <c r="A207" s="36"/>
      <c r="B207" s="36"/>
      <c r="C207" s="36"/>
      <c r="D207" s="20" t="s">
        <v>316</v>
      </c>
      <c r="E207" s="6" t="s">
        <v>317</v>
      </c>
      <c r="F207" s="7">
        <v>382.37</v>
      </c>
      <c r="G207" s="13">
        <f t="shared" si="14"/>
        <v>152.94800000000001</v>
      </c>
    </row>
    <row r="208" spans="1:7" ht="30.6" customHeight="1" thickBot="1">
      <c r="A208" s="36"/>
      <c r="B208" s="36"/>
      <c r="C208" s="36"/>
      <c r="D208" s="20" t="s">
        <v>318</v>
      </c>
      <c r="E208" s="6" t="s">
        <v>319</v>
      </c>
      <c r="F208" s="7">
        <v>382.37</v>
      </c>
      <c r="G208" s="13">
        <f t="shared" si="14"/>
        <v>152.94800000000001</v>
      </c>
    </row>
    <row r="209" spans="1:7" ht="30.6" customHeight="1" thickBot="1">
      <c r="A209" s="36"/>
      <c r="B209" s="36"/>
      <c r="C209" s="36"/>
      <c r="D209" s="20" t="s">
        <v>320</v>
      </c>
      <c r="E209" s="6" t="s">
        <v>321</v>
      </c>
      <c r="F209" s="7">
        <v>382.37</v>
      </c>
      <c r="G209" s="13">
        <f t="shared" si="14"/>
        <v>152.94800000000001</v>
      </c>
    </row>
    <row r="210" spans="1:7" ht="12.95" customHeight="1" thickBot="1">
      <c r="A210" s="36"/>
      <c r="B210" s="36"/>
      <c r="C210" s="36"/>
      <c r="D210" s="55" t="s">
        <v>322</v>
      </c>
      <c r="E210" s="37"/>
      <c r="F210" s="37"/>
      <c r="G210" s="37"/>
    </row>
    <row r="211" spans="1:7" ht="30.6" customHeight="1" thickBot="1">
      <c r="A211" s="36"/>
      <c r="B211" s="36"/>
      <c r="C211" s="36"/>
      <c r="D211" s="20" t="s">
        <v>323</v>
      </c>
      <c r="E211" s="6" t="s">
        <v>324</v>
      </c>
      <c r="F211" s="21">
        <v>196.98</v>
      </c>
      <c r="G211" s="13">
        <f t="shared" si="14"/>
        <v>78.792000000000002</v>
      </c>
    </row>
    <row r="212" spans="1:7" ht="30.6" customHeight="1" thickBot="1">
      <c r="A212" s="36"/>
      <c r="B212" s="36"/>
      <c r="C212" s="36"/>
      <c r="D212" s="20" t="s">
        <v>325</v>
      </c>
      <c r="E212" s="6" t="s">
        <v>326</v>
      </c>
      <c r="F212" s="21">
        <v>464.63</v>
      </c>
      <c r="G212" s="13">
        <f t="shared" si="14"/>
        <v>185.852</v>
      </c>
    </row>
    <row r="213" spans="1:7" ht="23.25">
      <c r="A213" s="10"/>
      <c r="B213" s="11" t="s">
        <v>0</v>
      </c>
      <c r="D213" s="11"/>
      <c r="E213" s="11"/>
      <c r="F213" s="11"/>
      <c r="G213" s="11"/>
    </row>
    <row r="214" spans="1:7" ht="18.75">
      <c r="A214" s="10"/>
      <c r="B214" s="26" t="s">
        <v>688</v>
      </c>
      <c r="C214" s="27"/>
      <c r="D214" s="27"/>
      <c r="E214" s="27"/>
      <c r="F214" s="27"/>
      <c r="G214" s="27"/>
    </row>
    <row r="215" spans="1:7" ht="15" customHeight="1">
      <c r="A215" s="10"/>
      <c r="B215" s="28" t="s">
        <v>689</v>
      </c>
      <c r="C215" s="28"/>
      <c r="D215" s="28"/>
      <c r="E215" s="28"/>
      <c r="F215" s="62" t="s">
        <v>693</v>
      </c>
      <c r="G215" s="28"/>
    </row>
    <row r="216" spans="1:7" ht="15" customHeight="1" thickBot="1">
      <c r="A216" s="10"/>
      <c r="B216" s="30" t="s">
        <v>690</v>
      </c>
      <c r="C216" s="30"/>
      <c r="D216" s="30"/>
      <c r="E216" s="30"/>
      <c r="F216" s="63" t="s">
        <v>694</v>
      </c>
      <c r="G216" s="11"/>
    </row>
    <row r="217" spans="1:7" ht="26.25" thickBot="1">
      <c r="A217" s="34" t="s">
        <v>1</v>
      </c>
      <c r="B217" s="34"/>
      <c r="C217" s="34"/>
      <c r="D217" s="3" t="s">
        <v>2</v>
      </c>
      <c r="E217" s="3" t="s">
        <v>3</v>
      </c>
      <c r="F217" s="3" t="s">
        <v>4</v>
      </c>
      <c r="G217" s="4" t="s">
        <v>5</v>
      </c>
    </row>
    <row r="218" spans="1:7" ht="15.75" thickBot="1">
      <c r="A218" s="52" t="s">
        <v>327</v>
      </c>
      <c r="B218" s="52"/>
      <c r="C218" s="52"/>
      <c r="D218" s="52"/>
      <c r="E218" s="52"/>
      <c r="F218" s="52"/>
      <c r="G218" s="52"/>
    </row>
    <row r="219" spans="1:7" ht="15.75" thickBot="1">
      <c r="A219" s="46"/>
      <c r="B219" s="46"/>
      <c r="C219" s="47"/>
      <c r="D219" s="37" t="s">
        <v>327</v>
      </c>
      <c r="E219" s="37"/>
      <c r="F219" s="37"/>
      <c r="G219" s="37"/>
    </row>
    <row r="220" spans="1:7" ht="38.1" customHeight="1" thickBot="1">
      <c r="A220" s="46"/>
      <c r="B220" s="46"/>
      <c r="C220" s="47"/>
      <c r="D220" s="5">
        <v>464367</v>
      </c>
      <c r="E220" s="6" t="s">
        <v>328</v>
      </c>
      <c r="F220" s="7">
        <v>2751.88</v>
      </c>
      <c r="G220" s="13">
        <f t="shared" ref="G220:G231" si="15">F220/100*40</f>
        <v>1100.7520000000002</v>
      </c>
    </row>
    <row r="221" spans="1:7" ht="38.1" customHeight="1" thickBot="1">
      <c r="A221" s="46"/>
      <c r="B221" s="46"/>
      <c r="C221" s="47"/>
      <c r="D221" s="5" t="s">
        <v>329</v>
      </c>
      <c r="E221" s="6" t="s">
        <v>330</v>
      </c>
      <c r="F221" s="7">
        <v>2915.84</v>
      </c>
      <c r="G221" s="13">
        <f t="shared" si="15"/>
        <v>1166.336</v>
      </c>
    </row>
    <row r="222" spans="1:7" ht="38.1" customHeight="1" thickBot="1">
      <c r="A222" s="46"/>
      <c r="B222" s="46"/>
      <c r="C222" s="47"/>
      <c r="D222" s="5">
        <v>356605</v>
      </c>
      <c r="E222" s="6" t="s">
        <v>331</v>
      </c>
      <c r="F222" s="7">
        <v>59.09</v>
      </c>
      <c r="G222" s="13">
        <f t="shared" si="15"/>
        <v>23.635999999999999</v>
      </c>
    </row>
    <row r="223" spans="1:7" ht="38.1" customHeight="1" thickBot="1">
      <c r="A223" s="46"/>
      <c r="B223" s="46"/>
      <c r="C223" s="47"/>
      <c r="D223" s="5" t="s">
        <v>332</v>
      </c>
      <c r="E223" s="6" t="s">
        <v>333</v>
      </c>
      <c r="F223" s="7">
        <v>466.37</v>
      </c>
      <c r="G223" s="13">
        <f t="shared" si="15"/>
        <v>186.548</v>
      </c>
    </row>
    <row r="224" spans="1:7" ht="38.1" customHeight="1" thickBot="1">
      <c r="A224" s="46"/>
      <c r="B224" s="46"/>
      <c r="C224" s="47"/>
      <c r="D224" s="5">
        <v>460010</v>
      </c>
      <c r="E224" s="6" t="s">
        <v>334</v>
      </c>
      <c r="F224" s="7">
        <v>440.3</v>
      </c>
      <c r="G224" s="13">
        <f t="shared" si="15"/>
        <v>176.12</v>
      </c>
    </row>
    <row r="225" spans="1:7" ht="38.1" customHeight="1" thickBot="1">
      <c r="A225" s="46"/>
      <c r="B225" s="46"/>
      <c r="C225" s="47"/>
      <c r="D225" s="5">
        <v>538700</v>
      </c>
      <c r="E225" s="6" t="s">
        <v>335</v>
      </c>
      <c r="F225" s="7">
        <v>58.51</v>
      </c>
      <c r="G225" s="13">
        <f t="shared" si="15"/>
        <v>23.403999999999996</v>
      </c>
    </row>
    <row r="226" spans="1:7" ht="38.1" customHeight="1" thickBot="1">
      <c r="A226" s="46"/>
      <c r="B226" s="46"/>
      <c r="C226" s="47"/>
      <c r="D226" s="5">
        <v>233200</v>
      </c>
      <c r="E226" s="6" t="s">
        <v>336</v>
      </c>
      <c r="F226" s="7">
        <v>55.04</v>
      </c>
      <c r="G226" s="13">
        <f t="shared" si="15"/>
        <v>22.015999999999998</v>
      </c>
    </row>
    <row r="227" spans="1:7" ht="38.1" customHeight="1" thickBot="1">
      <c r="A227" s="46"/>
      <c r="B227" s="46"/>
      <c r="C227" s="47"/>
      <c r="D227" s="5">
        <v>130900</v>
      </c>
      <c r="E227" s="6" t="s">
        <v>337</v>
      </c>
      <c r="F227" s="7">
        <v>136.72999999999999</v>
      </c>
      <c r="G227" s="13">
        <f t="shared" si="15"/>
        <v>54.692</v>
      </c>
    </row>
    <row r="228" spans="1:7" ht="38.1" customHeight="1" thickBot="1">
      <c r="A228" s="46"/>
      <c r="B228" s="46"/>
      <c r="C228" s="47"/>
      <c r="D228" s="5">
        <v>466100</v>
      </c>
      <c r="E228" s="6" t="s">
        <v>338</v>
      </c>
      <c r="F228" s="7">
        <v>212.62</v>
      </c>
      <c r="G228" s="13">
        <f t="shared" si="15"/>
        <v>85.048000000000002</v>
      </c>
    </row>
    <row r="229" spans="1:7" ht="38.1" customHeight="1" thickBot="1">
      <c r="A229" s="46"/>
      <c r="B229" s="46"/>
      <c r="C229" s="47"/>
      <c r="D229" s="5">
        <v>782900</v>
      </c>
      <c r="E229" s="6" t="s">
        <v>339</v>
      </c>
      <c r="F229" s="7">
        <v>59.09</v>
      </c>
      <c r="G229" s="13">
        <f t="shared" si="15"/>
        <v>23.635999999999999</v>
      </c>
    </row>
    <row r="230" spans="1:7" ht="38.1" customHeight="1" thickBot="1">
      <c r="A230" s="46"/>
      <c r="B230" s="46"/>
      <c r="C230" s="47"/>
      <c r="D230" s="5" t="s">
        <v>340</v>
      </c>
      <c r="E230" s="6" t="s">
        <v>341</v>
      </c>
      <c r="F230" s="7">
        <v>27.81</v>
      </c>
      <c r="G230" s="13">
        <f t="shared" si="15"/>
        <v>11.124000000000001</v>
      </c>
    </row>
    <row r="231" spans="1:7" ht="38.1" customHeight="1" thickBot="1">
      <c r="A231" s="46"/>
      <c r="B231" s="46"/>
      <c r="C231" s="47"/>
      <c r="D231" s="5">
        <v>327000</v>
      </c>
      <c r="E231" s="6" t="s">
        <v>342</v>
      </c>
      <c r="F231" s="7">
        <v>74.739999999999995</v>
      </c>
      <c r="G231" s="13">
        <f t="shared" si="15"/>
        <v>29.895999999999997</v>
      </c>
    </row>
    <row r="232" spans="1:7" ht="23.25">
      <c r="A232" s="10"/>
      <c r="B232" s="11" t="s">
        <v>0</v>
      </c>
      <c r="D232" s="11"/>
      <c r="E232" s="11"/>
      <c r="F232" s="11"/>
      <c r="G232" s="11"/>
    </row>
    <row r="233" spans="1:7" ht="18.75">
      <c r="A233" s="10"/>
      <c r="B233" s="26" t="s">
        <v>688</v>
      </c>
      <c r="C233" s="27"/>
      <c r="D233" s="27"/>
      <c r="E233" s="27"/>
      <c r="F233" s="27"/>
      <c r="G233" s="27"/>
    </row>
    <row r="234" spans="1:7" ht="15" customHeight="1">
      <c r="A234" s="10"/>
      <c r="B234" s="28" t="s">
        <v>689</v>
      </c>
      <c r="C234" s="28"/>
      <c r="D234" s="28"/>
      <c r="E234" s="28"/>
      <c r="F234" s="62" t="s">
        <v>693</v>
      </c>
      <c r="G234" s="28"/>
    </row>
    <row r="235" spans="1:7" ht="15" customHeight="1" thickBot="1">
      <c r="A235" s="10"/>
      <c r="B235" s="30" t="s">
        <v>690</v>
      </c>
      <c r="C235" s="30"/>
      <c r="D235" s="30"/>
      <c r="E235" s="30"/>
      <c r="F235" s="63" t="s">
        <v>694</v>
      </c>
      <c r="G235" s="11"/>
    </row>
    <row r="236" spans="1:7" ht="26.25" thickBot="1">
      <c r="A236" s="34" t="s">
        <v>1</v>
      </c>
      <c r="B236" s="34"/>
      <c r="C236" s="34"/>
      <c r="D236" s="3" t="s">
        <v>2</v>
      </c>
      <c r="E236" s="3" t="s">
        <v>3</v>
      </c>
      <c r="F236" s="3" t="s">
        <v>4</v>
      </c>
      <c r="G236" s="4" t="s">
        <v>5</v>
      </c>
    </row>
    <row r="237" spans="1:7" s="22" customFormat="1" ht="12.95" customHeight="1" thickBot="1">
      <c r="A237" s="52" t="s">
        <v>343</v>
      </c>
      <c r="B237" s="52"/>
      <c r="C237" s="52"/>
      <c r="D237" s="52"/>
      <c r="E237" s="52"/>
      <c r="F237" s="52"/>
      <c r="G237" s="52"/>
    </row>
    <row r="238" spans="1:7" s="22" customFormat="1" ht="12.95" customHeight="1" thickBot="1">
      <c r="A238" s="46"/>
      <c r="B238" s="46"/>
      <c r="C238" s="47"/>
      <c r="D238" s="38" t="s">
        <v>344</v>
      </c>
      <c r="E238" s="38"/>
      <c r="F238" s="38"/>
      <c r="G238" s="38"/>
    </row>
    <row r="239" spans="1:7" s="22" customFormat="1" ht="12.95" customHeight="1" thickBot="1">
      <c r="A239" s="46"/>
      <c r="B239" s="46"/>
      <c r="C239" s="47"/>
      <c r="D239" s="5" t="s">
        <v>345</v>
      </c>
      <c r="E239" s="6" t="s">
        <v>346</v>
      </c>
      <c r="F239" s="7">
        <v>9124.67</v>
      </c>
      <c r="G239" s="13">
        <f t="shared" ref="G239:G274" si="16">F239/100*40</f>
        <v>3649.8680000000004</v>
      </c>
    </row>
    <row r="240" spans="1:7" s="22" customFormat="1" ht="12.95" customHeight="1" thickBot="1">
      <c r="A240" s="46"/>
      <c r="B240" s="46"/>
      <c r="C240" s="47"/>
      <c r="D240" s="5" t="s">
        <v>347</v>
      </c>
      <c r="E240" s="6" t="s">
        <v>348</v>
      </c>
      <c r="F240" s="7">
        <v>4982.3599999999997</v>
      </c>
      <c r="G240" s="13">
        <f t="shared" si="16"/>
        <v>1992.944</v>
      </c>
    </row>
    <row r="241" spans="1:10" s="22" customFormat="1" ht="12.95" customHeight="1" thickBot="1">
      <c r="A241" s="46"/>
      <c r="B241" s="46"/>
      <c r="C241" s="47"/>
      <c r="D241" s="5" t="s">
        <v>349</v>
      </c>
      <c r="E241" s="6" t="s">
        <v>350</v>
      </c>
      <c r="F241" s="7">
        <v>7959.61</v>
      </c>
      <c r="G241" s="13">
        <f t="shared" si="16"/>
        <v>3183.8439999999996</v>
      </c>
    </row>
    <row r="242" spans="1:10" s="22" customFormat="1" ht="12.95" customHeight="1" thickBot="1">
      <c r="A242" s="46"/>
      <c r="B242" s="46"/>
      <c r="C242" s="47"/>
      <c r="D242" s="5" t="s">
        <v>351</v>
      </c>
      <c r="E242" s="6" t="s">
        <v>352</v>
      </c>
      <c r="F242" s="7">
        <v>7391.27</v>
      </c>
      <c r="G242" s="13">
        <f t="shared" si="16"/>
        <v>2956.5079999999998</v>
      </c>
    </row>
    <row r="243" spans="1:10" s="22" customFormat="1" ht="12.95" customHeight="1" thickBot="1">
      <c r="A243" s="46"/>
      <c r="B243" s="46"/>
      <c r="C243" s="47"/>
      <c r="D243" s="5" t="s">
        <v>353</v>
      </c>
      <c r="E243" s="6" t="s">
        <v>354</v>
      </c>
      <c r="F243" s="7">
        <v>7391.27</v>
      </c>
      <c r="G243" s="13">
        <f t="shared" si="16"/>
        <v>2956.5079999999998</v>
      </c>
      <c r="J243"/>
    </row>
    <row r="244" spans="1:10" s="22" customFormat="1" ht="12.95" customHeight="1" thickBot="1">
      <c r="A244" s="46"/>
      <c r="B244" s="46"/>
      <c r="C244" s="47"/>
      <c r="D244" s="37" t="s">
        <v>355</v>
      </c>
      <c r="E244" s="37"/>
      <c r="F244" s="37"/>
      <c r="G244" s="37"/>
    </row>
    <row r="245" spans="1:10" s="22" customFormat="1" ht="12.95" customHeight="1" thickBot="1">
      <c r="A245" s="46"/>
      <c r="B245" s="46"/>
      <c r="C245" s="47"/>
      <c r="D245" s="32" t="s">
        <v>356</v>
      </c>
      <c r="E245" s="33" t="s">
        <v>357</v>
      </c>
      <c r="F245" s="7">
        <v>3068.21</v>
      </c>
      <c r="G245" s="13">
        <f>F245/100*29.4</f>
        <v>902.05374000000006</v>
      </c>
    </row>
    <row r="246" spans="1:10" s="22" customFormat="1" ht="12.95" customHeight="1" thickBot="1">
      <c r="A246" s="46"/>
      <c r="B246" s="46"/>
      <c r="C246" s="47"/>
      <c r="D246" s="32" t="s">
        <v>358</v>
      </c>
      <c r="E246" s="33" t="s">
        <v>359</v>
      </c>
      <c r="F246" s="7">
        <v>3068.21</v>
      </c>
      <c r="G246" s="13">
        <f>F246/100*29.4</f>
        <v>902.05374000000006</v>
      </c>
    </row>
    <row r="247" spans="1:10" s="22" customFormat="1" ht="12.95" customHeight="1" thickBot="1">
      <c r="A247" s="46"/>
      <c r="B247" s="46"/>
      <c r="C247" s="47"/>
      <c r="D247" s="5" t="s">
        <v>360</v>
      </c>
      <c r="E247" s="6" t="s">
        <v>361</v>
      </c>
      <c r="F247" s="7">
        <v>3282.56</v>
      </c>
      <c r="G247" s="13">
        <f>F247/100*29.4</f>
        <v>965.07263999999998</v>
      </c>
    </row>
    <row r="248" spans="1:10" s="22" customFormat="1" ht="12.95" customHeight="1" thickBot="1">
      <c r="A248" s="46"/>
      <c r="B248" s="46"/>
      <c r="C248" s="47"/>
      <c r="D248" s="5" t="s">
        <v>362</v>
      </c>
      <c r="E248" s="6" t="s">
        <v>363</v>
      </c>
      <c r="F248" s="7">
        <v>3282.56</v>
      </c>
      <c r="G248" s="13">
        <f>F248/100*29.4</f>
        <v>965.07263999999998</v>
      </c>
    </row>
    <row r="249" spans="1:10" s="22" customFormat="1" ht="12.95" customHeight="1" thickBot="1">
      <c r="A249" s="46"/>
      <c r="B249" s="46"/>
      <c r="C249" s="47"/>
      <c r="D249" s="32" t="s">
        <v>364</v>
      </c>
      <c r="E249" s="33" t="s">
        <v>365</v>
      </c>
      <c r="F249" s="7">
        <v>9970.51</v>
      </c>
      <c r="G249" s="13">
        <f>F249/100*40</f>
        <v>3988.2040000000002</v>
      </c>
    </row>
    <row r="250" spans="1:10" s="22" customFormat="1" ht="12.95" customHeight="1" thickBot="1">
      <c r="A250" s="46"/>
      <c r="B250" s="46"/>
      <c r="C250" s="47"/>
      <c r="D250" s="32" t="s">
        <v>366</v>
      </c>
      <c r="E250" s="33" t="s">
        <v>367</v>
      </c>
      <c r="F250" s="7">
        <v>13915.84</v>
      </c>
      <c r="G250" s="13">
        <f>F250/100*40</f>
        <v>5566.3360000000002</v>
      </c>
    </row>
    <row r="251" spans="1:10" s="22" customFormat="1" ht="12.95" customHeight="1" thickBot="1">
      <c r="A251" s="46"/>
      <c r="B251" s="46"/>
      <c r="C251" s="47"/>
      <c r="D251" s="37" t="s">
        <v>368</v>
      </c>
      <c r="E251" s="37"/>
      <c r="F251" s="37"/>
      <c r="G251" s="37"/>
    </row>
    <row r="252" spans="1:10" s="22" customFormat="1" ht="12.95" customHeight="1" thickBot="1">
      <c r="A252" s="46"/>
      <c r="B252" s="46"/>
      <c r="C252" s="47"/>
      <c r="D252" s="5" t="s">
        <v>369</v>
      </c>
      <c r="E252" s="6" t="s">
        <v>370</v>
      </c>
      <c r="F252" s="7">
        <v>3068.21</v>
      </c>
      <c r="G252" s="13">
        <f t="shared" si="16"/>
        <v>1227.2840000000001</v>
      </c>
    </row>
    <row r="253" spans="1:10" s="22" customFormat="1" ht="12.95" customHeight="1" thickBot="1">
      <c r="A253" s="46"/>
      <c r="B253" s="46"/>
      <c r="C253" s="47"/>
      <c r="D253" s="5" t="s">
        <v>371</v>
      </c>
      <c r="E253" s="6" t="s">
        <v>372</v>
      </c>
      <c r="F253" s="7">
        <v>3068.21</v>
      </c>
      <c r="G253" s="13">
        <f t="shared" si="16"/>
        <v>1227.2840000000001</v>
      </c>
    </row>
    <row r="254" spans="1:10" s="22" customFormat="1" ht="12.95" customHeight="1" thickBot="1">
      <c r="A254" s="46"/>
      <c r="B254" s="46"/>
      <c r="C254" s="47"/>
      <c r="D254" s="5" t="s">
        <v>373</v>
      </c>
      <c r="E254" s="6" t="s">
        <v>374</v>
      </c>
      <c r="F254" s="7">
        <v>3282.56</v>
      </c>
      <c r="G254" s="13">
        <f t="shared" si="16"/>
        <v>1313.0240000000001</v>
      </c>
    </row>
    <row r="255" spans="1:10" s="22" customFormat="1" ht="12.95" customHeight="1" thickBot="1">
      <c r="A255" s="46"/>
      <c r="B255" s="46"/>
      <c r="C255" s="47"/>
      <c r="D255" s="5" t="s">
        <v>375</v>
      </c>
      <c r="E255" s="6" t="s">
        <v>376</v>
      </c>
      <c r="F255" s="7">
        <v>3282.56</v>
      </c>
      <c r="G255" s="13">
        <f t="shared" si="16"/>
        <v>1313.0240000000001</v>
      </c>
    </row>
    <row r="256" spans="1:10" s="22" customFormat="1" ht="12.95" customHeight="1" thickBot="1">
      <c r="A256" s="46"/>
      <c r="B256" s="46"/>
      <c r="C256" s="47"/>
      <c r="D256" s="37" t="s">
        <v>377</v>
      </c>
      <c r="E256" s="37"/>
      <c r="F256" s="37"/>
      <c r="G256" s="37"/>
    </row>
    <row r="257" spans="1:7" s="22" customFormat="1" ht="12.95" customHeight="1" thickBot="1">
      <c r="A257" s="46"/>
      <c r="B257" s="46"/>
      <c r="C257" s="47"/>
      <c r="D257" s="5" t="s">
        <v>378</v>
      </c>
      <c r="E257" s="6" t="s">
        <v>379</v>
      </c>
      <c r="F257" s="7">
        <v>33036.51</v>
      </c>
      <c r="G257" s="13">
        <f t="shared" si="16"/>
        <v>13214.604000000001</v>
      </c>
    </row>
    <row r="258" spans="1:7" s="22" customFormat="1" ht="12.95" customHeight="1" thickBot="1">
      <c r="A258" s="46"/>
      <c r="B258" s="46"/>
      <c r="C258" s="47"/>
      <c r="D258" s="5" t="s">
        <v>380</v>
      </c>
      <c r="E258" s="6" t="s">
        <v>381</v>
      </c>
      <c r="F258" s="7">
        <v>61372.23</v>
      </c>
      <c r="G258" s="13">
        <f t="shared" si="16"/>
        <v>24548.892</v>
      </c>
    </row>
    <row r="259" spans="1:7" ht="12.95" customHeight="1" thickBot="1">
      <c r="A259" s="46"/>
      <c r="B259" s="46"/>
      <c r="C259" s="47"/>
      <c r="D259" s="5" t="s">
        <v>382</v>
      </c>
      <c r="E259" s="6" t="s">
        <v>383</v>
      </c>
      <c r="F259" s="7">
        <v>75318.78</v>
      </c>
      <c r="G259" s="13">
        <f t="shared" si="16"/>
        <v>30127.512000000002</v>
      </c>
    </row>
    <row r="260" spans="1:7" ht="12.95" customHeight="1" thickBot="1">
      <c r="A260" s="46"/>
      <c r="B260" s="46"/>
      <c r="C260" s="47"/>
      <c r="D260" s="5" t="s">
        <v>384</v>
      </c>
      <c r="E260" s="6" t="s">
        <v>385</v>
      </c>
      <c r="F260" s="7">
        <v>160035.09</v>
      </c>
      <c r="G260" s="13">
        <f t="shared" si="16"/>
        <v>64014.035999999993</v>
      </c>
    </row>
    <row r="261" spans="1:7" ht="12.95" customHeight="1" thickBot="1">
      <c r="A261" s="46"/>
      <c r="B261" s="46"/>
      <c r="C261" s="47"/>
      <c r="D261" s="5" t="s">
        <v>386</v>
      </c>
      <c r="E261" s="6" t="s">
        <v>387</v>
      </c>
      <c r="F261" s="7">
        <v>176038.89</v>
      </c>
      <c r="G261" s="13">
        <f t="shared" si="16"/>
        <v>70415.556000000011</v>
      </c>
    </row>
    <row r="262" spans="1:7" ht="12.95" customHeight="1" thickBot="1">
      <c r="A262" s="46"/>
      <c r="B262" s="46"/>
      <c r="C262" s="47"/>
      <c r="D262" s="37" t="s">
        <v>388</v>
      </c>
      <c r="E262" s="37"/>
      <c r="F262" s="37"/>
      <c r="G262" s="37"/>
    </row>
    <row r="263" spans="1:7" ht="12.95" customHeight="1" thickBot="1">
      <c r="A263" s="46"/>
      <c r="B263" s="46"/>
      <c r="C263" s="47"/>
      <c r="D263" s="5" t="s">
        <v>389</v>
      </c>
      <c r="E263" s="6" t="s">
        <v>390</v>
      </c>
      <c r="F263" s="7">
        <v>12349.3</v>
      </c>
      <c r="G263" s="13">
        <f t="shared" si="16"/>
        <v>4939.7199999999993</v>
      </c>
    </row>
    <row r="264" spans="1:7" ht="12.95" customHeight="1" thickBot="1">
      <c r="A264" s="46"/>
      <c r="B264" s="46"/>
      <c r="C264" s="47"/>
      <c r="D264" s="5" t="s">
        <v>391</v>
      </c>
      <c r="E264" s="6" t="s">
        <v>392</v>
      </c>
      <c r="F264" s="7">
        <v>19145.580000000002</v>
      </c>
      <c r="G264" s="13">
        <f t="shared" si="16"/>
        <v>7658.232</v>
      </c>
    </row>
    <row r="265" spans="1:7" ht="12.95" customHeight="1" thickBot="1">
      <c r="A265" s="46"/>
      <c r="B265" s="46"/>
      <c r="C265" s="47"/>
      <c r="D265" s="5" t="s">
        <v>393</v>
      </c>
      <c r="E265" s="6" t="s">
        <v>394</v>
      </c>
      <c r="F265" s="7">
        <v>16557.07</v>
      </c>
      <c r="G265" s="13">
        <f t="shared" si="16"/>
        <v>6622.8279999999995</v>
      </c>
    </row>
    <row r="266" spans="1:7" ht="12.95" customHeight="1" thickBot="1">
      <c r="A266" s="46"/>
      <c r="B266" s="46"/>
      <c r="C266" s="47"/>
      <c r="D266" s="5" t="s">
        <v>395</v>
      </c>
      <c r="E266" s="6" t="s">
        <v>396</v>
      </c>
      <c r="F266" s="7">
        <v>23225.32</v>
      </c>
      <c r="G266" s="13">
        <f t="shared" si="16"/>
        <v>9290.1280000000006</v>
      </c>
    </row>
    <row r="267" spans="1:7" ht="12.95" customHeight="1" thickBot="1">
      <c r="A267" s="46"/>
      <c r="B267" s="46"/>
      <c r="C267" s="47"/>
      <c r="D267" s="5" t="s">
        <v>397</v>
      </c>
      <c r="E267" s="6" t="s">
        <v>398</v>
      </c>
      <c r="F267" s="7">
        <v>23550.91</v>
      </c>
      <c r="G267" s="13">
        <f t="shared" si="16"/>
        <v>9420.3639999999996</v>
      </c>
    </row>
    <row r="268" spans="1:7" ht="12.95" customHeight="1" thickBot="1">
      <c r="A268" s="46"/>
      <c r="B268" s="46"/>
      <c r="C268" s="47"/>
      <c r="D268" s="5" t="s">
        <v>399</v>
      </c>
      <c r="E268" s="6" t="s">
        <v>400</v>
      </c>
      <c r="F268" s="7">
        <v>29319.439999999999</v>
      </c>
      <c r="G268" s="13">
        <f t="shared" si="16"/>
        <v>11727.775999999998</v>
      </c>
    </row>
    <row r="269" spans="1:7" ht="12.95" customHeight="1" thickBot="1">
      <c r="A269" s="46"/>
      <c r="B269" s="46"/>
      <c r="C269" s="47"/>
      <c r="D269" s="5" t="s">
        <v>401</v>
      </c>
      <c r="E269" s="6" t="s">
        <v>402</v>
      </c>
      <c r="F269" s="7">
        <v>44922.33</v>
      </c>
      <c r="G269" s="13">
        <f t="shared" si="16"/>
        <v>17968.932000000001</v>
      </c>
    </row>
    <row r="270" spans="1:7" ht="12.95" customHeight="1" thickBot="1">
      <c r="A270" s="46"/>
      <c r="B270" s="46"/>
      <c r="C270" s="47"/>
      <c r="D270" s="37" t="s">
        <v>403</v>
      </c>
      <c r="E270" s="37"/>
      <c r="F270" s="37"/>
      <c r="G270" s="37"/>
    </row>
    <row r="271" spans="1:7" ht="12.95" customHeight="1" thickBot="1">
      <c r="A271" s="46"/>
      <c r="B271" s="46"/>
      <c r="C271" s="47"/>
      <c r="D271" s="5" t="s">
        <v>404</v>
      </c>
      <c r="E271" s="6" t="s">
        <v>405</v>
      </c>
      <c r="F271" s="7">
        <v>8544.17</v>
      </c>
      <c r="G271" s="13">
        <f t="shared" si="16"/>
        <v>3417.6679999999997</v>
      </c>
    </row>
    <row r="272" spans="1:7" ht="12.95" customHeight="1" thickBot="1">
      <c r="A272" s="46"/>
      <c r="B272" s="46"/>
      <c r="C272" s="47"/>
      <c r="D272" s="37" t="s">
        <v>406</v>
      </c>
      <c r="E272" s="37"/>
      <c r="F272" s="37"/>
      <c r="G272" s="37"/>
    </row>
    <row r="273" spans="1:7" ht="12.95" customHeight="1" thickBot="1">
      <c r="A273" s="46"/>
      <c r="B273" s="46"/>
      <c r="C273" s="47"/>
      <c r="D273" s="5">
        <v>606800</v>
      </c>
      <c r="E273" s="6" t="s">
        <v>407</v>
      </c>
      <c r="F273" s="7">
        <v>1476.75</v>
      </c>
      <c r="G273" s="13">
        <f t="shared" si="16"/>
        <v>590.70000000000005</v>
      </c>
    </row>
    <row r="274" spans="1:7" ht="12.95" customHeight="1" thickBot="1">
      <c r="A274" s="46"/>
      <c r="B274" s="46"/>
      <c r="C274" s="47"/>
      <c r="D274" s="5">
        <v>458200</v>
      </c>
      <c r="E274" s="6" t="s">
        <v>408</v>
      </c>
      <c r="F274" s="7">
        <v>3574.55</v>
      </c>
      <c r="G274" s="13">
        <f t="shared" si="16"/>
        <v>1429.82</v>
      </c>
    </row>
    <row r="275" spans="1:7" ht="23.25">
      <c r="A275" s="10"/>
      <c r="B275" s="11" t="s">
        <v>0</v>
      </c>
      <c r="D275" s="11"/>
      <c r="E275" s="11"/>
      <c r="F275" s="11"/>
      <c r="G275" s="11"/>
    </row>
    <row r="276" spans="1:7" ht="18.75">
      <c r="A276" s="10"/>
      <c r="B276" s="26" t="s">
        <v>688</v>
      </c>
      <c r="C276" s="27"/>
      <c r="D276" s="27"/>
      <c r="E276" s="27"/>
      <c r="F276" s="27"/>
      <c r="G276" s="27"/>
    </row>
    <row r="277" spans="1:7" ht="15" customHeight="1">
      <c r="A277" s="10"/>
      <c r="B277" s="28" t="s">
        <v>689</v>
      </c>
      <c r="C277" s="28"/>
      <c r="D277" s="28"/>
      <c r="E277" s="28"/>
      <c r="F277" s="62" t="s">
        <v>693</v>
      </c>
      <c r="G277" s="28"/>
    </row>
    <row r="278" spans="1:7" ht="15" customHeight="1" thickBot="1">
      <c r="A278" s="10"/>
      <c r="B278" s="30" t="s">
        <v>690</v>
      </c>
      <c r="C278" s="30"/>
      <c r="D278" s="30"/>
      <c r="E278" s="30"/>
      <c r="F278" s="63" t="s">
        <v>694</v>
      </c>
      <c r="G278" s="11"/>
    </row>
    <row r="279" spans="1:7" ht="26.25" thickBot="1">
      <c r="A279" s="34" t="s">
        <v>1</v>
      </c>
      <c r="B279" s="34"/>
      <c r="C279" s="34"/>
      <c r="D279" s="3" t="s">
        <v>2</v>
      </c>
      <c r="E279" s="3" t="s">
        <v>3</v>
      </c>
      <c r="F279" s="3" t="s">
        <v>4</v>
      </c>
      <c r="G279" s="4" t="s">
        <v>5</v>
      </c>
    </row>
    <row r="280" spans="1:7" s="22" customFormat="1" ht="12.95" customHeight="1" thickBot="1">
      <c r="A280" s="52" t="s">
        <v>409</v>
      </c>
      <c r="B280" s="52"/>
      <c r="C280" s="52"/>
      <c r="D280" s="52"/>
      <c r="E280" s="52"/>
      <c r="F280" s="52"/>
      <c r="G280" s="52"/>
    </row>
    <row r="281" spans="1:7" s="22" customFormat="1" ht="12.95" customHeight="1" thickBot="1">
      <c r="A281" s="56"/>
      <c r="B281" s="56"/>
      <c r="C281" s="57"/>
      <c r="D281" s="37" t="s">
        <v>410</v>
      </c>
      <c r="E281" s="37"/>
      <c r="F281" s="37"/>
      <c r="G281" s="37"/>
    </row>
    <row r="282" spans="1:7" ht="13.15" customHeight="1" thickBot="1">
      <c r="A282" s="56"/>
      <c r="B282" s="56"/>
      <c r="C282" s="57"/>
      <c r="D282" s="5" t="s">
        <v>411</v>
      </c>
      <c r="E282" s="6" t="s">
        <v>412</v>
      </c>
      <c r="F282" s="7">
        <v>8255.65</v>
      </c>
      <c r="G282" s="13">
        <f t="shared" ref="G282:G316" si="17">F282/100*40</f>
        <v>3302.26</v>
      </c>
    </row>
    <row r="283" spans="1:7" ht="13.15" customHeight="1" thickBot="1">
      <c r="A283" s="56"/>
      <c r="B283" s="56"/>
      <c r="C283" s="57"/>
      <c r="D283" s="32" t="s">
        <v>413</v>
      </c>
      <c r="E283" s="33" t="s">
        <v>414</v>
      </c>
      <c r="F283" s="7">
        <v>14253.02</v>
      </c>
      <c r="G283" s="13">
        <f t="shared" si="17"/>
        <v>5701.2080000000005</v>
      </c>
    </row>
    <row r="284" spans="1:7" ht="13.15" customHeight="1" thickBot="1">
      <c r="A284" s="56"/>
      <c r="B284" s="56"/>
      <c r="C284" s="57"/>
      <c r="D284" s="32" t="s">
        <v>415</v>
      </c>
      <c r="E284" s="33" t="s">
        <v>416</v>
      </c>
      <c r="F284" s="7">
        <v>9356.41</v>
      </c>
      <c r="G284" s="13">
        <f t="shared" si="17"/>
        <v>3742.5639999999999</v>
      </c>
    </row>
    <row r="285" spans="1:7" ht="13.15" customHeight="1" thickBot="1">
      <c r="A285" s="56"/>
      <c r="B285" s="56"/>
      <c r="C285" s="57"/>
      <c r="D285" s="32" t="s">
        <v>417</v>
      </c>
      <c r="E285" s="33" t="s">
        <v>418</v>
      </c>
      <c r="F285" s="7">
        <v>16626.59</v>
      </c>
      <c r="G285" s="13">
        <f t="shared" si="17"/>
        <v>6650.6359999999995</v>
      </c>
    </row>
    <row r="286" spans="1:7" ht="13.15" customHeight="1" thickBot="1">
      <c r="A286" s="56"/>
      <c r="B286" s="56"/>
      <c r="C286" s="57"/>
      <c r="D286" s="32" t="s">
        <v>419</v>
      </c>
      <c r="E286" s="33" t="s">
        <v>420</v>
      </c>
      <c r="F286" s="7">
        <v>10457.16</v>
      </c>
      <c r="G286" s="13">
        <f t="shared" si="17"/>
        <v>4182.8640000000005</v>
      </c>
    </row>
    <row r="287" spans="1:7" ht="13.15" customHeight="1" thickBot="1">
      <c r="A287" s="56"/>
      <c r="B287" s="56"/>
      <c r="C287" s="57"/>
      <c r="D287" s="32" t="s">
        <v>421</v>
      </c>
      <c r="E287" s="33" t="s">
        <v>422</v>
      </c>
      <c r="F287" s="7">
        <v>19588.78</v>
      </c>
      <c r="G287" s="13">
        <f t="shared" si="17"/>
        <v>7835.5119999999997</v>
      </c>
    </row>
    <row r="288" spans="1:7" ht="13.15" customHeight="1" thickBot="1">
      <c r="A288" s="56"/>
      <c r="B288" s="56"/>
      <c r="C288" s="57"/>
      <c r="D288" s="32" t="s">
        <v>423</v>
      </c>
      <c r="E288" s="33" t="s">
        <v>424</v>
      </c>
      <c r="F288" s="7">
        <v>13200.93</v>
      </c>
      <c r="G288" s="13">
        <f t="shared" si="17"/>
        <v>5280.3719999999994</v>
      </c>
    </row>
    <row r="289" spans="1:7" ht="12.95" customHeight="1" thickBot="1">
      <c r="A289" s="56"/>
      <c r="B289" s="56"/>
      <c r="C289" s="57"/>
      <c r="D289" s="37" t="s">
        <v>425</v>
      </c>
      <c r="E289" s="37"/>
      <c r="F289" s="37"/>
      <c r="G289" s="37"/>
    </row>
    <row r="290" spans="1:7" ht="12.95" customHeight="1" thickBot="1">
      <c r="A290" s="56"/>
      <c r="B290" s="56"/>
      <c r="C290" s="57"/>
      <c r="D290" s="5" t="s">
        <v>426</v>
      </c>
      <c r="E290" s="6" t="s">
        <v>427</v>
      </c>
      <c r="F290" s="7">
        <v>13052.04</v>
      </c>
      <c r="G290" s="13">
        <f t="shared" si="17"/>
        <v>5220.8159999999998</v>
      </c>
    </row>
    <row r="291" spans="1:7" ht="12.95" customHeight="1" thickBot="1">
      <c r="A291" s="56"/>
      <c r="B291" s="56"/>
      <c r="C291" s="57"/>
      <c r="D291" s="5">
        <v>542300</v>
      </c>
      <c r="E291" s="6" t="s">
        <v>428</v>
      </c>
      <c r="F291" s="7">
        <v>3714.17</v>
      </c>
      <c r="G291" s="13">
        <f t="shared" si="17"/>
        <v>1485.6680000000001</v>
      </c>
    </row>
    <row r="292" spans="1:7" ht="12.95" customHeight="1" thickBot="1">
      <c r="A292" s="56"/>
      <c r="B292" s="56"/>
      <c r="C292" s="57"/>
      <c r="D292" s="37" t="s">
        <v>429</v>
      </c>
      <c r="E292" s="37"/>
      <c r="F292" s="37"/>
      <c r="G292" s="37"/>
    </row>
    <row r="293" spans="1:7" ht="13.15" customHeight="1" thickBot="1">
      <c r="A293" s="56"/>
      <c r="B293" s="56"/>
      <c r="C293" s="57"/>
      <c r="D293" s="5" t="s">
        <v>430</v>
      </c>
      <c r="E293" s="6" t="s">
        <v>431</v>
      </c>
      <c r="F293" s="7">
        <v>5665.98</v>
      </c>
      <c r="G293" s="13">
        <f t="shared" si="17"/>
        <v>2266.3919999999998</v>
      </c>
    </row>
    <row r="294" spans="1:7" ht="13.15" customHeight="1" thickBot="1">
      <c r="A294" s="56"/>
      <c r="B294" s="56"/>
      <c r="C294" s="57"/>
      <c r="D294" s="5" t="s">
        <v>432</v>
      </c>
      <c r="E294" s="6" t="s">
        <v>433</v>
      </c>
      <c r="F294" s="7">
        <v>21698.17</v>
      </c>
      <c r="G294" s="13">
        <f t="shared" si="17"/>
        <v>8679.268</v>
      </c>
    </row>
    <row r="295" spans="1:7" ht="13.15" customHeight="1" thickBot="1">
      <c r="A295" s="56"/>
      <c r="B295" s="56"/>
      <c r="C295" s="57"/>
      <c r="D295" s="5" t="s">
        <v>434</v>
      </c>
      <c r="E295" s="6" t="s">
        <v>435</v>
      </c>
      <c r="F295" s="7">
        <v>18812.46</v>
      </c>
      <c r="G295" s="13">
        <f t="shared" si="17"/>
        <v>7524.9839999999995</v>
      </c>
    </row>
    <row r="296" spans="1:7" ht="13.15" customHeight="1" thickBot="1">
      <c r="A296" s="56"/>
      <c r="B296" s="56"/>
      <c r="C296" s="57"/>
      <c r="D296" s="5" t="s">
        <v>436</v>
      </c>
      <c r="E296" s="6" t="s">
        <v>437</v>
      </c>
      <c r="F296" s="7">
        <v>22594.42</v>
      </c>
      <c r="G296" s="13">
        <f t="shared" si="17"/>
        <v>9037.768</v>
      </c>
    </row>
    <row r="297" spans="1:7" ht="13.15" customHeight="1" thickBot="1">
      <c r="A297" s="56"/>
      <c r="B297" s="56"/>
      <c r="C297" s="57"/>
      <c r="D297" s="5">
        <v>545800</v>
      </c>
      <c r="E297" s="6" t="s">
        <v>438</v>
      </c>
      <c r="F297" s="7">
        <v>3702.01</v>
      </c>
      <c r="G297" s="13">
        <f t="shared" si="17"/>
        <v>1480.8040000000001</v>
      </c>
    </row>
    <row r="298" spans="1:7" ht="13.15" customHeight="1" thickBot="1">
      <c r="A298" s="56"/>
      <c r="B298" s="56"/>
      <c r="C298" s="57"/>
      <c r="D298" s="5">
        <v>545700</v>
      </c>
      <c r="E298" s="6" t="s">
        <v>439</v>
      </c>
      <c r="F298" s="7">
        <v>3702.01</v>
      </c>
      <c r="G298" s="13">
        <f t="shared" si="17"/>
        <v>1480.8040000000001</v>
      </c>
    </row>
    <row r="299" spans="1:7" ht="12.95" customHeight="1" thickBot="1">
      <c r="A299" s="56"/>
      <c r="B299" s="56"/>
      <c r="C299" s="57"/>
      <c r="D299" s="37" t="s">
        <v>440</v>
      </c>
      <c r="E299" s="37"/>
      <c r="F299" s="37"/>
      <c r="G299" s="37"/>
    </row>
    <row r="300" spans="1:7" ht="13.15" customHeight="1" thickBot="1">
      <c r="A300" s="56"/>
      <c r="B300" s="56"/>
      <c r="C300" s="57"/>
      <c r="D300" s="5" t="s">
        <v>441</v>
      </c>
      <c r="E300" s="6" t="s">
        <v>442</v>
      </c>
      <c r="F300" s="7">
        <v>31921.85</v>
      </c>
      <c r="G300" s="13">
        <f t="shared" si="17"/>
        <v>12768.74</v>
      </c>
    </row>
    <row r="301" spans="1:7" ht="13.15" customHeight="1" thickBot="1">
      <c r="A301" s="56"/>
      <c r="B301" s="56"/>
      <c r="C301" s="57"/>
      <c r="D301" s="5" t="s">
        <v>443</v>
      </c>
      <c r="E301" s="6" t="s">
        <v>444</v>
      </c>
      <c r="F301" s="7">
        <v>29169.97</v>
      </c>
      <c r="G301" s="13">
        <f t="shared" si="17"/>
        <v>11667.988000000001</v>
      </c>
    </row>
    <row r="302" spans="1:7" ht="13.15" customHeight="1" thickBot="1">
      <c r="A302" s="56"/>
      <c r="B302" s="56"/>
      <c r="C302" s="57"/>
      <c r="D302" s="5" t="s">
        <v>445</v>
      </c>
      <c r="E302" s="6" t="s">
        <v>446</v>
      </c>
      <c r="F302" s="7">
        <v>19813.560000000001</v>
      </c>
      <c r="G302" s="13">
        <f t="shared" si="17"/>
        <v>7925.4240000000009</v>
      </c>
    </row>
    <row r="303" spans="1:7" ht="13.15" customHeight="1" thickBot="1">
      <c r="A303" s="56"/>
      <c r="B303" s="56"/>
      <c r="C303" s="57"/>
      <c r="D303" s="5" t="s">
        <v>447</v>
      </c>
      <c r="E303" s="6" t="s">
        <v>448</v>
      </c>
      <c r="F303" s="7">
        <v>22565.45</v>
      </c>
      <c r="G303" s="13">
        <f t="shared" si="17"/>
        <v>9026.18</v>
      </c>
    </row>
    <row r="304" spans="1:7" ht="12.95" customHeight="1" thickBot="1">
      <c r="A304" s="56"/>
      <c r="B304" s="56"/>
      <c r="C304" s="57"/>
      <c r="D304" s="37" t="s">
        <v>449</v>
      </c>
      <c r="E304" s="37"/>
      <c r="F304" s="37"/>
      <c r="G304" s="37"/>
    </row>
    <row r="305" spans="1:7" ht="13.15" customHeight="1" thickBot="1">
      <c r="A305" s="56"/>
      <c r="B305" s="56"/>
      <c r="C305" s="57"/>
      <c r="D305" s="5" t="s">
        <v>450</v>
      </c>
      <c r="E305" s="6" t="s">
        <v>451</v>
      </c>
      <c r="F305" s="7">
        <v>57523.07</v>
      </c>
      <c r="G305" s="13">
        <f t="shared" si="17"/>
        <v>23009.227999999999</v>
      </c>
    </row>
    <row r="306" spans="1:7" ht="13.15" customHeight="1" thickBot="1">
      <c r="A306" s="56"/>
      <c r="B306" s="56"/>
      <c r="C306" s="57"/>
      <c r="D306" s="5" t="s">
        <v>452</v>
      </c>
      <c r="E306" s="6" t="s">
        <v>453</v>
      </c>
      <c r="F306" s="7">
        <v>85163.57</v>
      </c>
      <c r="G306" s="13">
        <f t="shared" si="17"/>
        <v>34065.428</v>
      </c>
    </row>
    <row r="307" spans="1:7" ht="12.95" customHeight="1" thickBot="1">
      <c r="A307" s="56"/>
      <c r="B307" s="56"/>
      <c r="C307" s="57"/>
      <c r="D307" s="37" t="s">
        <v>454</v>
      </c>
      <c r="E307" s="37"/>
      <c r="F307" s="37"/>
      <c r="G307" s="37"/>
    </row>
    <row r="308" spans="1:7" ht="13.15" customHeight="1" thickBot="1">
      <c r="A308" s="56"/>
      <c r="B308" s="56"/>
      <c r="C308" s="57"/>
      <c r="D308" s="5" t="s">
        <v>455</v>
      </c>
      <c r="E308" s="6" t="s">
        <v>456</v>
      </c>
      <c r="F308" s="7">
        <v>46596.639999999999</v>
      </c>
      <c r="G308" s="13">
        <f t="shared" si="17"/>
        <v>18638.656000000003</v>
      </c>
    </row>
    <row r="309" spans="1:7" ht="13.15" customHeight="1" thickBot="1">
      <c r="A309" s="56"/>
      <c r="B309" s="56"/>
      <c r="C309" s="57"/>
      <c r="D309" s="5" t="s">
        <v>457</v>
      </c>
      <c r="E309" s="6" t="s">
        <v>458</v>
      </c>
      <c r="F309" s="7">
        <v>12053.25</v>
      </c>
      <c r="G309" s="13">
        <f t="shared" si="17"/>
        <v>4821.3</v>
      </c>
    </row>
    <row r="310" spans="1:7" ht="13.15" customHeight="1" thickBot="1">
      <c r="A310" s="56"/>
      <c r="B310" s="56"/>
      <c r="C310" s="57"/>
      <c r="D310" s="5" t="s">
        <v>459</v>
      </c>
      <c r="E310" s="6" t="s">
        <v>460</v>
      </c>
      <c r="F310" s="7">
        <v>20827.419999999998</v>
      </c>
      <c r="G310" s="13">
        <f t="shared" si="17"/>
        <v>8330.9679999999989</v>
      </c>
    </row>
    <row r="311" spans="1:7" ht="13.15" customHeight="1" thickBot="1">
      <c r="A311" s="56"/>
      <c r="B311" s="56"/>
      <c r="C311" s="57"/>
      <c r="D311" s="5" t="s">
        <v>461</v>
      </c>
      <c r="E311" s="6" t="s">
        <v>462</v>
      </c>
      <c r="F311" s="7">
        <v>11505.77</v>
      </c>
      <c r="G311" s="13">
        <f t="shared" si="17"/>
        <v>4602.3080000000009</v>
      </c>
    </row>
    <row r="312" spans="1:7" ht="13.15" customHeight="1" thickBot="1">
      <c r="A312" s="56"/>
      <c r="B312" s="56"/>
      <c r="C312" s="57"/>
      <c r="D312" s="5" t="s">
        <v>463</v>
      </c>
      <c r="E312" s="6" t="s">
        <v>464</v>
      </c>
      <c r="F312" s="7">
        <v>329820.53999999998</v>
      </c>
      <c r="G312" s="13">
        <f t="shared" si="17"/>
        <v>131928.21599999999</v>
      </c>
    </row>
    <row r="313" spans="1:7" ht="13.15" customHeight="1" thickBot="1">
      <c r="A313" s="56"/>
      <c r="B313" s="56"/>
      <c r="C313" s="57"/>
      <c r="D313" s="5" t="s">
        <v>465</v>
      </c>
      <c r="E313" s="6" t="s">
        <v>466</v>
      </c>
      <c r="F313" s="7">
        <v>90395.04</v>
      </c>
      <c r="G313" s="13">
        <f t="shared" si="17"/>
        <v>36158.015999999996</v>
      </c>
    </row>
    <row r="314" spans="1:7" ht="13.15" customHeight="1" thickBot="1">
      <c r="A314" s="56"/>
      <c r="B314" s="56"/>
      <c r="C314" s="57"/>
      <c r="D314" s="5" t="s">
        <v>467</v>
      </c>
      <c r="E314" s="6" t="s">
        <v>468</v>
      </c>
      <c r="F314" s="7">
        <v>191762.86</v>
      </c>
      <c r="G314" s="13">
        <f t="shared" si="17"/>
        <v>76705.143999999986</v>
      </c>
    </row>
    <row r="315" spans="1:7" ht="13.15" customHeight="1" thickBot="1">
      <c r="A315" s="56"/>
      <c r="B315" s="56"/>
      <c r="C315" s="57"/>
      <c r="D315" s="5" t="s">
        <v>469</v>
      </c>
      <c r="E315" s="6" t="s">
        <v>470</v>
      </c>
      <c r="F315" s="7">
        <v>46098.98</v>
      </c>
      <c r="G315" s="13">
        <f t="shared" si="17"/>
        <v>18439.592000000004</v>
      </c>
    </row>
    <row r="316" spans="1:7" ht="13.15" customHeight="1" thickBot="1">
      <c r="A316" s="56"/>
      <c r="B316" s="56"/>
      <c r="C316" s="57"/>
      <c r="D316" s="5" t="s">
        <v>471</v>
      </c>
      <c r="E316" s="6" t="s">
        <v>472</v>
      </c>
      <c r="F316" s="7">
        <v>9817.56</v>
      </c>
      <c r="G316" s="13">
        <f t="shared" si="17"/>
        <v>3927.0239999999994</v>
      </c>
    </row>
    <row r="317" spans="1:7" ht="23.25">
      <c r="A317" s="10"/>
      <c r="B317" s="11" t="s">
        <v>0</v>
      </c>
      <c r="D317" s="11"/>
      <c r="E317" s="11"/>
      <c r="F317" s="11"/>
      <c r="G317" s="11"/>
    </row>
    <row r="318" spans="1:7" ht="18.75">
      <c r="A318" s="10"/>
      <c r="B318" s="26" t="s">
        <v>688</v>
      </c>
      <c r="C318" s="27"/>
      <c r="D318" s="27"/>
      <c r="E318" s="27"/>
      <c r="F318" s="27"/>
      <c r="G318" s="27"/>
    </row>
    <row r="319" spans="1:7" ht="15" customHeight="1">
      <c r="A319" s="10"/>
      <c r="B319" s="28" t="s">
        <v>689</v>
      </c>
      <c r="C319" s="28"/>
      <c r="D319" s="28"/>
      <c r="E319" s="28"/>
      <c r="F319" s="62" t="s">
        <v>693</v>
      </c>
      <c r="G319" s="28"/>
    </row>
    <row r="320" spans="1:7" ht="15" customHeight="1" thickBot="1">
      <c r="A320" s="10"/>
      <c r="B320" s="30" t="s">
        <v>690</v>
      </c>
      <c r="C320" s="30"/>
      <c r="D320" s="30"/>
      <c r="E320" s="30"/>
      <c r="F320" s="63" t="s">
        <v>694</v>
      </c>
      <c r="G320" s="11"/>
    </row>
    <row r="321" spans="1:7" ht="26.25" thickBot="1">
      <c r="A321" s="34" t="s">
        <v>1</v>
      </c>
      <c r="B321" s="34"/>
      <c r="C321" s="34"/>
      <c r="D321" s="3" t="s">
        <v>2</v>
      </c>
      <c r="E321" s="3" t="s">
        <v>3</v>
      </c>
      <c r="F321" s="3" t="s">
        <v>4</v>
      </c>
      <c r="G321" s="4" t="s">
        <v>5</v>
      </c>
    </row>
    <row r="322" spans="1:7" s="22" customFormat="1" ht="12.95" customHeight="1" thickBot="1">
      <c r="A322" s="52" t="s">
        <v>409</v>
      </c>
      <c r="B322" s="52"/>
      <c r="C322" s="52"/>
      <c r="D322" s="52"/>
      <c r="E322" s="52"/>
      <c r="F322" s="52"/>
      <c r="G322" s="52"/>
    </row>
    <row r="323" spans="1:7" s="22" customFormat="1" ht="12.95" customHeight="1" thickBot="1">
      <c r="A323" s="36"/>
      <c r="B323" s="36"/>
      <c r="C323" s="36"/>
      <c r="D323" s="37" t="s">
        <v>473</v>
      </c>
      <c r="E323" s="37"/>
      <c r="F323" s="37"/>
      <c r="G323" s="37"/>
    </row>
    <row r="324" spans="1:7" ht="16.5" customHeight="1" thickBot="1">
      <c r="A324" s="36"/>
      <c r="B324" s="36"/>
      <c r="C324" s="36"/>
      <c r="D324" s="32" t="s">
        <v>474</v>
      </c>
      <c r="E324" s="33" t="s">
        <v>475</v>
      </c>
      <c r="F324" s="31">
        <v>5475.96</v>
      </c>
      <c r="G324" s="13">
        <f t="shared" ref="G324:G352" si="18">F324/100*40</f>
        <v>2190.384</v>
      </c>
    </row>
    <row r="325" spans="1:7" ht="16.5" customHeight="1" thickBot="1">
      <c r="A325" s="36"/>
      <c r="B325" s="36"/>
      <c r="C325" s="36"/>
      <c r="D325" s="32" t="s">
        <v>476</v>
      </c>
      <c r="E325" s="33" t="s">
        <v>477</v>
      </c>
      <c r="F325" s="31">
        <v>6249.96</v>
      </c>
      <c r="G325" s="13">
        <f t="shared" si="18"/>
        <v>2499.9839999999999</v>
      </c>
    </row>
    <row r="326" spans="1:7" ht="12.95" customHeight="1" thickBot="1">
      <c r="A326" s="36"/>
      <c r="B326" s="36"/>
      <c r="C326" s="36"/>
      <c r="D326" s="37" t="s">
        <v>478</v>
      </c>
      <c r="E326" s="37"/>
      <c r="F326" s="37"/>
      <c r="G326" s="37"/>
    </row>
    <row r="327" spans="1:7" ht="16.5" customHeight="1" thickBot="1">
      <c r="A327" s="36"/>
      <c r="B327" s="36"/>
      <c r="C327" s="36"/>
      <c r="D327" s="5" t="s">
        <v>479</v>
      </c>
      <c r="E327" s="6" t="s">
        <v>480</v>
      </c>
      <c r="F327" s="7">
        <v>18439.939999999999</v>
      </c>
      <c r="G327" s="13">
        <f t="shared" si="18"/>
        <v>7375.9759999999997</v>
      </c>
    </row>
    <row r="328" spans="1:7" ht="16.5" customHeight="1" thickBot="1">
      <c r="A328" s="36"/>
      <c r="B328" s="36"/>
      <c r="C328" s="36"/>
      <c r="D328" s="5" t="s">
        <v>481</v>
      </c>
      <c r="E328" s="6" t="s">
        <v>482</v>
      </c>
      <c r="F328" s="7">
        <v>21849.96</v>
      </c>
      <c r="G328" s="13">
        <f t="shared" si="18"/>
        <v>8739.9840000000004</v>
      </c>
    </row>
    <row r="329" spans="1:7" ht="16.5" customHeight="1" thickBot="1">
      <c r="A329" s="36"/>
      <c r="B329" s="36"/>
      <c r="C329" s="36"/>
      <c r="D329" s="5" t="s">
        <v>483</v>
      </c>
      <c r="E329" s="6" t="s">
        <v>484</v>
      </c>
      <c r="F329" s="7">
        <v>23468.65</v>
      </c>
      <c r="G329" s="13">
        <f t="shared" si="18"/>
        <v>9387.4600000000009</v>
      </c>
    </row>
    <row r="330" spans="1:7" ht="12.75" customHeight="1" thickBot="1">
      <c r="A330" s="36"/>
      <c r="B330" s="36"/>
      <c r="C330" s="36"/>
      <c r="D330" s="37" t="s">
        <v>485</v>
      </c>
      <c r="E330" s="37"/>
      <c r="F330" s="37"/>
      <c r="G330" s="37"/>
    </row>
    <row r="331" spans="1:7" ht="16.5" customHeight="1" thickBot="1">
      <c r="A331" s="36"/>
      <c r="B331" s="36"/>
      <c r="C331" s="36"/>
      <c r="D331" s="32" t="s">
        <v>486</v>
      </c>
      <c r="E331" s="33" t="s">
        <v>692</v>
      </c>
      <c r="F331" s="7">
        <v>13759.42</v>
      </c>
      <c r="G331" s="13">
        <f t="shared" si="18"/>
        <v>5503.768</v>
      </c>
    </row>
    <row r="332" spans="1:7" ht="16.5" customHeight="1" thickBot="1">
      <c r="A332" s="36"/>
      <c r="B332" s="36"/>
      <c r="C332" s="36"/>
      <c r="D332" s="5" t="s">
        <v>487</v>
      </c>
      <c r="E332" s="6" t="s">
        <v>488</v>
      </c>
      <c r="F332" s="7">
        <v>15977.15</v>
      </c>
      <c r="G332" s="13">
        <f t="shared" si="18"/>
        <v>6390.8600000000006</v>
      </c>
    </row>
    <row r="333" spans="1:7" ht="16.5" customHeight="1" thickBot="1">
      <c r="A333" s="36"/>
      <c r="B333" s="36"/>
      <c r="C333" s="36"/>
      <c r="D333" s="5" t="s">
        <v>489</v>
      </c>
      <c r="E333" s="6" t="s">
        <v>490</v>
      </c>
      <c r="F333" s="7">
        <v>20652.45</v>
      </c>
      <c r="G333" s="13">
        <f t="shared" si="18"/>
        <v>8260.9800000000014</v>
      </c>
    </row>
    <row r="334" spans="1:7" ht="16.5" customHeight="1" thickBot="1">
      <c r="A334" s="36"/>
      <c r="B334" s="36"/>
      <c r="C334" s="36"/>
      <c r="D334" s="5" t="s">
        <v>491</v>
      </c>
      <c r="E334" s="6" t="s">
        <v>492</v>
      </c>
      <c r="F334" s="7">
        <v>24457.01</v>
      </c>
      <c r="G334" s="13">
        <f t="shared" si="18"/>
        <v>9782.8040000000001</v>
      </c>
    </row>
    <row r="335" spans="1:7" ht="16.5" customHeight="1" thickBot="1">
      <c r="A335" s="36"/>
      <c r="B335" s="36"/>
      <c r="C335" s="36"/>
      <c r="D335" s="5" t="s">
        <v>493</v>
      </c>
      <c r="E335" s="6" t="s">
        <v>494</v>
      </c>
      <c r="F335" s="7">
        <v>28261.56</v>
      </c>
      <c r="G335" s="13">
        <f t="shared" si="18"/>
        <v>11304.624000000002</v>
      </c>
    </row>
    <row r="336" spans="1:7" ht="12.95" customHeight="1" thickBot="1">
      <c r="A336" s="36"/>
      <c r="B336" s="36"/>
      <c r="C336" s="36"/>
      <c r="D336" s="37" t="s">
        <v>495</v>
      </c>
      <c r="E336" s="37"/>
      <c r="F336" s="37"/>
      <c r="G336" s="37"/>
    </row>
    <row r="337" spans="1:7" ht="15.95" customHeight="1" thickBot="1">
      <c r="A337" s="36"/>
      <c r="B337" s="36"/>
      <c r="C337" s="36"/>
      <c r="D337" s="5" t="s">
        <v>496</v>
      </c>
      <c r="E337" s="6" t="s">
        <v>497</v>
      </c>
      <c r="F337" s="7">
        <v>13475.54</v>
      </c>
      <c r="G337" s="13">
        <f t="shared" si="18"/>
        <v>5390.2160000000003</v>
      </c>
    </row>
    <row r="338" spans="1:7" ht="15.95" customHeight="1" thickBot="1">
      <c r="A338" s="36"/>
      <c r="B338" s="36"/>
      <c r="C338" s="36"/>
      <c r="D338" s="5" t="s">
        <v>498</v>
      </c>
      <c r="E338" s="6" t="s">
        <v>499</v>
      </c>
      <c r="F338" s="7">
        <v>23776.28</v>
      </c>
      <c r="G338" s="13">
        <f t="shared" si="18"/>
        <v>9510.5120000000006</v>
      </c>
    </row>
    <row r="339" spans="1:7" ht="15.95" customHeight="1" thickBot="1">
      <c r="A339" s="36"/>
      <c r="B339" s="36"/>
      <c r="C339" s="36"/>
      <c r="D339" s="5" t="s">
        <v>500</v>
      </c>
      <c r="E339" s="6" t="s">
        <v>501</v>
      </c>
      <c r="F339" s="7">
        <v>27391.38</v>
      </c>
      <c r="G339" s="13">
        <f t="shared" si="18"/>
        <v>10956.552000000001</v>
      </c>
    </row>
    <row r="340" spans="1:7" ht="15.95" customHeight="1" thickBot="1">
      <c r="A340" s="36"/>
      <c r="B340" s="36"/>
      <c r="C340" s="36"/>
      <c r="D340" s="5" t="s">
        <v>502</v>
      </c>
      <c r="E340" s="6" t="s">
        <v>503</v>
      </c>
      <c r="F340" s="7">
        <v>45469.81</v>
      </c>
      <c r="G340" s="13">
        <f t="shared" si="18"/>
        <v>18187.923999999999</v>
      </c>
    </row>
    <row r="341" spans="1:7" ht="15.95" customHeight="1" thickBot="1">
      <c r="A341" s="36"/>
      <c r="B341" s="36"/>
      <c r="C341" s="36"/>
      <c r="D341" s="5" t="s">
        <v>504</v>
      </c>
      <c r="E341" s="6" t="s">
        <v>505</v>
      </c>
      <c r="F341" s="7">
        <v>70363.649999999994</v>
      </c>
      <c r="G341" s="13">
        <f t="shared" si="18"/>
        <v>28145.46</v>
      </c>
    </row>
    <row r="342" spans="1:7" ht="15.95" customHeight="1" thickBot="1">
      <c r="A342" s="36"/>
      <c r="B342" s="36"/>
      <c r="C342" s="36"/>
      <c r="D342" s="5" t="s">
        <v>506</v>
      </c>
      <c r="E342" s="6" t="s">
        <v>507</v>
      </c>
      <c r="F342" s="7">
        <v>14334.13</v>
      </c>
      <c r="G342" s="13">
        <f t="shared" si="18"/>
        <v>5733.652</v>
      </c>
    </row>
    <row r="343" spans="1:7" ht="15.95" customHeight="1" thickBot="1">
      <c r="A343" s="36"/>
      <c r="B343" s="36"/>
      <c r="C343" s="36"/>
      <c r="D343" s="5" t="s">
        <v>508</v>
      </c>
      <c r="E343" s="6" t="s">
        <v>509</v>
      </c>
      <c r="F343" s="7">
        <v>124359.09</v>
      </c>
      <c r="G343" s="13">
        <f t="shared" si="18"/>
        <v>49743.635999999999</v>
      </c>
    </row>
    <row r="344" spans="1:7" ht="15.95" customHeight="1" thickBot="1">
      <c r="A344" s="36"/>
      <c r="B344" s="36"/>
      <c r="C344" s="36"/>
      <c r="D344" s="5" t="s">
        <v>510</v>
      </c>
      <c r="E344" s="6" t="s">
        <v>511</v>
      </c>
      <c r="F344" s="7">
        <v>43827.37</v>
      </c>
      <c r="G344" s="13">
        <f t="shared" si="18"/>
        <v>17530.948</v>
      </c>
    </row>
    <row r="345" spans="1:7" ht="15.95" customHeight="1" thickBot="1">
      <c r="A345" s="36"/>
      <c r="B345" s="36"/>
      <c r="C345" s="36"/>
      <c r="D345" s="5" t="s">
        <v>512</v>
      </c>
      <c r="E345" s="6" t="s">
        <v>513</v>
      </c>
      <c r="F345" s="7">
        <v>226478.89</v>
      </c>
      <c r="G345" s="13">
        <f t="shared" si="18"/>
        <v>90591.555999999997</v>
      </c>
    </row>
    <row r="346" spans="1:7" ht="15.95" customHeight="1" thickBot="1">
      <c r="A346" s="36"/>
      <c r="B346" s="36"/>
      <c r="C346" s="36"/>
      <c r="D346" s="5" t="s">
        <v>514</v>
      </c>
      <c r="E346" s="6" t="s">
        <v>515</v>
      </c>
      <c r="F346" s="7">
        <v>244425.81</v>
      </c>
      <c r="G346" s="13">
        <f t="shared" si="18"/>
        <v>97770.323999999993</v>
      </c>
    </row>
    <row r="347" spans="1:7" ht="15.95" customHeight="1" thickBot="1">
      <c r="A347" s="36"/>
      <c r="B347" s="36"/>
      <c r="C347" s="36"/>
      <c r="D347" s="5" t="s">
        <v>516</v>
      </c>
      <c r="E347" s="6" t="s">
        <v>517</v>
      </c>
      <c r="F347" s="7">
        <v>67261.84</v>
      </c>
      <c r="G347" s="13">
        <f t="shared" si="18"/>
        <v>26904.735999999997</v>
      </c>
    </row>
    <row r="348" spans="1:7" ht="15.95" customHeight="1" thickBot="1">
      <c r="A348" s="36"/>
      <c r="B348" s="36"/>
      <c r="C348" s="36"/>
      <c r="D348" s="5" t="s">
        <v>518</v>
      </c>
      <c r="E348" s="6" t="s">
        <v>519</v>
      </c>
      <c r="F348" s="7">
        <v>144082.85</v>
      </c>
      <c r="G348" s="13">
        <f t="shared" si="18"/>
        <v>57633.14</v>
      </c>
    </row>
    <row r="349" spans="1:7" ht="15.95" customHeight="1" thickBot="1">
      <c r="A349" s="36"/>
      <c r="B349" s="36"/>
      <c r="C349" s="36"/>
      <c r="D349" s="5" t="s">
        <v>520</v>
      </c>
      <c r="E349" s="6" t="s">
        <v>521</v>
      </c>
      <c r="F349" s="7">
        <v>246528.25</v>
      </c>
      <c r="G349" s="13">
        <f t="shared" si="18"/>
        <v>98611.299999999988</v>
      </c>
    </row>
    <row r="350" spans="1:7" ht="15.95" customHeight="1" thickBot="1">
      <c r="A350" s="36"/>
      <c r="B350" s="36"/>
      <c r="C350" s="36"/>
      <c r="D350" s="5" t="s">
        <v>522</v>
      </c>
      <c r="E350" s="6" t="s">
        <v>523</v>
      </c>
      <c r="F350" s="7">
        <v>493059.4</v>
      </c>
      <c r="G350" s="13">
        <f t="shared" si="18"/>
        <v>197223.76</v>
      </c>
    </row>
    <row r="351" spans="1:7" ht="15.95" customHeight="1" thickBot="1">
      <c r="A351" s="36"/>
      <c r="B351" s="36"/>
      <c r="C351" s="36"/>
      <c r="D351" s="5" t="s">
        <v>524</v>
      </c>
      <c r="E351" s="6" t="s">
        <v>525</v>
      </c>
      <c r="F351" s="7">
        <v>68869.52</v>
      </c>
      <c r="G351" s="13">
        <f t="shared" si="18"/>
        <v>27547.808000000001</v>
      </c>
    </row>
    <row r="352" spans="1:7" ht="15.95" customHeight="1" thickBot="1">
      <c r="A352" s="36"/>
      <c r="B352" s="36"/>
      <c r="C352" s="36"/>
      <c r="D352" s="5" t="s">
        <v>526</v>
      </c>
      <c r="E352" s="6" t="s">
        <v>527</v>
      </c>
      <c r="F352" s="7">
        <v>25201.46</v>
      </c>
      <c r="G352" s="13">
        <f t="shared" si="18"/>
        <v>10080.584000000001</v>
      </c>
    </row>
    <row r="353" spans="1:7" ht="23.25">
      <c r="A353" s="10"/>
      <c r="B353" s="11" t="s">
        <v>0</v>
      </c>
      <c r="D353" s="11"/>
      <c r="E353" s="11"/>
      <c r="F353" s="11"/>
      <c r="G353" s="11"/>
    </row>
    <row r="354" spans="1:7" ht="18.75">
      <c r="A354" s="10"/>
      <c r="B354" s="26" t="s">
        <v>688</v>
      </c>
      <c r="C354" s="27"/>
      <c r="D354" s="27"/>
      <c r="E354" s="27"/>
      <c r="F354" s="27"/>
      <c r="G354" s="27"/>
    </row>
    <row r="355" spans="1:7" ht="15" customHeight="1">
      <c r="A355" s="10"/>
      <c r="B355" s="28" t="s">
        <v>689</v>
      </c>
      <c r="C355" s="28"/>
      <c r="D355" s="28"/>
      <c r="E355" s="28"/>
      <c r="F355" s="62" t="s">
        <v>693</v>
      </c>
      <c r="G355" s="28"/>
    </row>
    <row r="356" spans="1:7" ht="15" customHeight="1" thickBot="1">
      <c r="A356" s="10"/>
      <c r="B356" s="30" t="s">
        <v>690</v>
      </c>
      <c r="C356" s="30"/>
      <c r="D356" s="30"/>
      <c r="E356" s="30"/>
      <c r="F356" s="63" t="s">
        <v>694</v>
      </c>
      <c r="G356" s="11"/>
    </row>
    <row r="357" spans="1:7" ht="26.25" thickBot="1">
      <c r="A357" s="34" t="s">
        <v>1</v>
      </c>
      <c r="B357" s="34"/>
      <c r="C357" s="34"/>
      <c r="D357" s="3" t="s">
        <v>2</v>
      </c>
      <c r="E357" s="3" t="s">
        <v>3</v>
      </c>
      <c r="F357" s="3" t="s">
        <v>4</v>
      </c>
      <c r="G357" s="4" t="s">
        <v>5</v>
      </c>
    </row>
    <row r="358" spans="1:7" s="22" customFormat="1" ht="12.95" customHeight="1" thickBot="1">
      <c r="A358" s="52" t="s">
        <v>409</v>
      </c>
      <c r="B358" s="52"/>
      <c r="C358" s="52"/>
      <c r="D358" s="52"/>
      <c r="E358" s="52"/>
      <c r="F358" s="52"/>
      <c r="G358" s="52"/>
    </row>
    <row r="359" spans="1:7" s="22" customFormat="1" ht="12.95" customHeight="1" thickBot="1">
      <c r="A359" s="36"/>
      <c r="B359" s="36"/>
      <c r="C359" s="36"/>
      <c r="D359" s="37" t="s">
        <v>528</v>
      </c>
      <c r="E359" s="37"/>
      <c r="F359" s="37"/>
      <c r="G359" s="37"/>
    </row>
    <row r="360" spans="1:7" ht="12.95" customHeight="1" thickBot="1">
      <c r="A360" s="36"/>
      <c r="B360" s="36"/>
      <c r="C360" s="36"/>
      <c r="D360" s="5" t="s">
        <v>529</v>
      </c>
      <c r="E360" s="6" t="s">
        <v>530</v>
      </c>
      <c r="F360" s="7">
        <v>19176.29</v>
      </c>
      <c r="G360" s="13">
        <f t="shared" ref="G360:G386" si="19">F360/100*40</f>
        <v>7670.5159999999996</v>
      </c>
    </row>
    <row r="361" spans="1:7" ht="15.75" thickBot="1">
      <c r="A361" s="36"/>
      <c r="B361" s="36"/>
      <c r="C361" s="36"/>
      <c r="D361" s="5" t="s">
        <v>531</v>
      </c>
      <c r="E361" s="23" t="s">
        <v>532</v>
      </c>
      <c r="F361" s="7">
        <v>21841.27</v>
      </c>
      <c r="G361" s="13">
        <f t="shared" si="19"/>
        <v>8736.5079999999998</v>
      </c>
    </row>
    <row r="362" spans="1:7" ht="15.75" thickBot="1">
      <c r="A362" s="36"/>
      <c r="B362" s="36"/>
      <c r="C362" s="36"/>
      <c r="D362" s="5" t="s">
        <v>533</v>
      </c>
      <c r="E362" s="6" t="s">
        <v>534</v>
      </c>
      <c r="F362" s="7">
        <v>19176.29</v>
      </c>
      <c r="G362" s="13">
        <f t="shared" si="19"/>
        <v>7670.5159999999996</v>
      </c>
    </row>
    <row r="363" spans="1:7" ht="15.75" thickBot="1">
      <c r="A363" s="36"/>
      <c r="B363" s="36"/>
      <c r="C363" s="36"/>
      <c r="D363" s="5" t="s">
        <v>535</v>
      </c>
      <c r="E363" s="6" t="s">
        <v>536</v>
      </c>
      <c r="F363" s="7">
        <v>35629.660000000003</v>
      </c>
      <c r="G363" s="13">
        <f t="shared" si="19"/>
        <v>14251.864000000001</v>
      </c>
    </row>
    <row r="364" spans="1:7" ht="15.75" thickBot="1">
      <c r="A364" s="36"/>
      <c r="B364" s="36"/>
      <c r="C364" s="36"/>
      <c r="D364" s="5" t="s">
        <v>537</v>
      </c>
      <c r="E364" s="6" t="s">
        <v>538</v>
      </c>
      <c r="F364" s="7">
        <v>30589.360000000001</v>
      </c>
      <c r="G364" s="13">
        <f t="shared" si="19"/>
        <v>12235.743999999999</v>
      </c>
    </row>
    <row r="365" spans="1:7" ht="15.75" thickBot="1">
      <c r="A365" s="36"/>
      <c r="B365" s="36"/>
      <c r="C365" s="36"/>
      <c r="D365" s="37" t="s">
        <v>539</v>
      </c>
      <c r="E365" s="37"/>
      <c r="F365" s="37"/>
      <c r="G365" s="37"/>
    </row>
    <row r="366" spans="1:7" ht="36.75" thickBot="1">
      <c r="A366" s="36"/>
      <c r="B366" s="36"/>
      <c r="C366" s="36"/>
      <c r="D366" s="5" t="s">
        <v>540</v>
      </c>
      <c r="E366" s="6" t="s">
        <v>541</v>
      </c>
      <c r="F366" s="24">
        <v>30195.41</v>
      </c>
      <c r="G366" s="13">
        <f t="shared" si="19"/>
        <v>12078.163999999999</v>
      </c>
    </row>
    <row r="367" spans="1:7" ht="15.75" thickBot="1">
      <c r="A367" s="36"/>
      <c r="B367" s="36"/>
      <c r="C367" s="36"/>
      <c r="D367" s="5" t="s">
        <v>542</v>
      </c>
      <c r="E367" s="6" t="s">
        <v>543</v>
      </c>
      <c r="F367" s="24">
        <v>24107.08</v>
      </c>
      <c r="G367" s="13">
        <f t="shared" si="19"/>
        <v>9642.8320000000003</v>
      </c>
    </row>
    <row r="368" spans="1:7" ht="15.75" thickBot="1">
      <c r="A368" s="36"/>
      <c r="B368" s="36"/>
      <c r="C368" s="36"/>
      <c r="D368" s="5" t="s">
        <v>544</v>
      </c>
      <c r="E368" s="6" t="s">
        <v>545</v>
      </c>
      <c r="F368" s="24">
        <v>126004.42</v>
      </c>
      <c r="G368" s="13">
        <f t="shared" si="19"/>
        <v>50401.768000000004</v>
      </c>
    </row>
    <row r="369" spans="1:7" ht="15.75" thickBot="1">
      <c r="A369" s="36"/>
      <c r="B369" s="36"/>
      <c r="C369" s="36"/>
      <c r="D369" s="5" t="s">
        <v>546</v>
      </c>
      <c r="E369" s="6" t="s">
        <v>547</v>
      </c>
      <c r="F369" s="24">
        <v>17542.54</v>
      </c>
      <c r="G369" s="13">
        <f t="shared" si="19"/>
        <v>7017.0159999999996</v>
      </c>
    </row>
    <row r="370" spans="1:7" ht="15.75" thickBot="1">
      <c r="A370" s="36"/>
      <c r="B370" s="36"/>
      <c r="C370" s="36"/>
      <c r="D370" s="5" t="s">
        <v>548</v>
      </c>
      <c r="E370" s="6" t="s">
        <v>549</v>
      </c>
      <c r="F370" s="24">
        <v>15343.93</v>
      </c>
      <c r="G370" s="13">
        <f t="shared" si="19"/>
        <v>6137.5720000000001</v>
      </c>
    </row>
    <row r="371" spans="1:7" ht="15.75" thickBot="1">
      <c r="A371" s="36"/>
      <c r="B371" s="36"/>
      <c r="C371" s="36"/>
      <c r="D371" s="5" t="s">
        <v>550</v>
      </c>
      <c r="E371" s="6" t="s">
        <v>551</v>
      </c>
      <c r="F371" s="24">
        <v>103932</v>
      </c>
      <c r="G371" s="13">
        <f t="shared" si="19"/>
        <v>41572.799999999996</v>
      </c>
    </row>
    <row r="372" spans="1:7" ht="15.75" thickBot="1">
      <c r="A372" s="36"/>
      <c r="B372" s="36"/>
      <c r="C372" s="36"/>
      <c r="D372" s="5" t="s">
        <v>552</v>
      </c>
      <c r="E372" s="6" t="s">
        <v>553</v>
      </c>
      <c r="F372" s="24">
        <v>20483.87</v>
      </c>
      <c r="G372" s="13">
        <f t="shared" si="19"/>
        <v>8193.5479999999989</v>
      </c>
    </row>
    <row r="373" spans="1:7" ht="15.75" thickBot="1">
      <c r="A373" s="36"/>
      <c r="B373" s="36"/>
      <c r="C373" s="36"/>
      <c r="D373" s="5" t="s">
        <v>554</v>
      </c>
      <c r="E373" s="6" t="s">
        <v>555</v>
      </c>
      <c r="F373" s="24">
        <v>1972.67</v>
      </c>
      <c r="G373" s="13">
        <f t="shared" si="19"/>
        <v>789.06799999999998</v>
      </c>
    </row>
    <row r="374" spans="1:7" ht="15.75" thickBot="1">
      <c r="A374" s="36"/>
      <c r="B374" s="36"/>
      <c r="C374" s="36"/>
      <c r="D374" s="37" t="s">
        <v>556</v>
      </c>
      <c r="E374" s="37"/>
      <c r="F374" s="37"/>
      <c r="G374" s="37"/>
    </row>
    <row r="375" spans="1:7" ht="15.75" thickBot="1">
      <c r="A375" s="36"/>
      <c r="B375" s="36"/>
      <c r="C375" s="36"/>
      <c r="D375" s="5" t="s">
        <v>557</v>
      </c>
      <c r="E375" s="6" t="s">
        <v>558</v>
      </c>
      <c r="F375" s="19">
        <v>203674.18</v>
      </c>
      <c r="G375" s="13">
        <f t="shared" si="19"/>
        <v>81469.672000000006</v>
      </c>
    </row>
    <row r="376" spans="1:7" ht="15.75" thickBot="1">
      <c r="A376" s="36"/>
      <c r="B376" s="36"/>
      <c r="C376" s="36"/>
      <c r="D376" s="5" t="s">
        <v>559</v>
      </c>
      <c r="E376" s="6" t="s">
        <v>560</v>
      </c>
      <c r="F376" s="19">
        <v>58502.16</v>
      </c>
      <c r="G376" s="13">
        <f t="shared" si="19"/>
        <v>23400.864000000001</v>
      </c>
    </row>
    <row r="377" spans="1:7" ht="15.75" thickBot="1">
      <c r="A377" s="36"/>
      <c r="B377" s="36"/>
      <c r="C377" s="36"/>
      <c r="D377" s="5" t="s">
        <v>561</v>
      </c>
      <c r="E377" s="6" t="s">
        <v>562</v>
      </c>
      <c r="F377" s="19">
        <v>141939.28</v>
      </c>
      <c r="G377" s="13">
        <f t="shared" si="19"/>
        <v>56775.712</v>
      </c>
    </row>
    <row r="378" spans="1:7" ht="24.75" thickBot="1">
      <c r="A378" s="36"/>
      <c r="B378" s="36"/>
      <c r="C378" s="36"/>
      <c r="D378" s="5" t="s">
        <v>563</v>
      </c>
      <c r="E378" s="6" t="s">
        <v>564</v>
      </c>
      <c r="F378" s="19">
        <v>560211.16</v>
      </c>
      <c r="G378" s="13">
        <f t="shared" si="19"/>
        <v>224084.46400000001</v>
      </c>
    </row>
    <row r="379" spans="1:7" ht="15.75" thickBot="1">
      <c r="A379" s="36"/>
      <c r="B379" s="36"/>
      <c r="C379" s="36"/>
      <c r="D379" s="5" t="s">
        <v>565</v>
      </c>
      <c r="E379" s="6" t="s">
        <v>566</v>
      </c>
      <c r="F379" s="19">
        <v>541578.30000000005</v>
      </c>
      <c r="G379" s="13">
        <f t="shared" si="19"/>
        <v>216631.32</v>
      </c>
    </row>
    <row r="380" spans="1:7" ht="15.75" thickBot="1">
      <c r="A380" s="36"/>
      <c r="B380" s="36"/>
      <c r="C380" s="36"/>
      <c r="D380" s="5" t="s">
        <v>567</v>
      </c>
      <c r="E380" s="6" t="s">
        <v>568</v>
      </c>
      <c r="F380" s="19">
        <v>136434.93</v>
      </c>
      <c r="G380" s="13">
        <f t="shared" si="19"/>
        <v>54573.971999999994</v>
      </c>
    </row>
    <row r="381" spans="1:7" ht="15.75" thickBot="1">
      <c r="A381" s="36"/>
      <c r="B381" s="36"/>
      <c r="C381" s="36"/>
      <c r="D381" s="5" t="s">
        <v>569</v>
      </c>
      <c r="E381" s="6" t="s">
        <v>570</v>
      </c>
      <c r="F381" s="19">
        <v>63865.72</v>
      </c>
      <c r="G381" s="13">
        <f t="shared" si="19"/>
        <v>25546.288</v>
      </c>
    </row>
    <row r="382" spans="1:7" ht="15.75" thickBot="1">
      <c r="A382" s="36"/>
      <c r="B382" s="36"/>
      <c r="C382" s="36"/>
      <c r="D382" s="5" t="s">
        <v>571</v>
      </c>
      <c r="E382" s="6" t="s">
        <v>572</v>
      </c>
      <c r="F382" s="19">
        <v>65544.08</v>
      </c>
      <c r="G382" s="13">
        <f t="shared" si="19"/>
        <v>26217.631999999998</v>
      </c>
    </row>
    <row r="383" spans="1:7" ht="15.75" thickBot="1">
      <c r="A383" s="36"/>
      <c r="B383" s="36"/>
      <c r="C383" s="36"/>
      <c r="D383" s="37" t="s">
        <v>573</v>
      </c>
      <c r="E383" s="37"/>
      <c r="F383" s="37"/>
      <c r="G383" s="37"/>
    </row>
    <row r="384" spans="1:7" ht="15.75" thickBot="1">
      <c r="A384" s="36"/>
      <c r="B384" s="36"/>
      <c r="C384" s="36"/>
      <c r="D384" s="5" t="s">
        <v>574</v>
      </c>
      <c r="E384" s="6" t="s">
        <v>575</v>
      </c>
      <c r="F384" s="7">
        <v>9312.9500000000007</v>
      </c>
      <c r="G384" s="13">
        <f t="shared" si="19"/>
        <v>3725.1800000000003</v>
      </c>
    </row>
    <row r="385" spans="1:7" ht="15.75" thickBot="1">
      <c r="A385" s="36"/>
      <c r="B385" s="36"/>
      <c r="C385" s="36"/>
      <c r="D385" s="5" t="s">
        <v>576</v>
      </c>
      <c r="E385" s="6" t="s">
        <v>577</v>
      </c>
      <c r="F385" s="7">
        <v>16444.68</v>
      </c>
      <c r="G385" s="13">
        <f t="shared" si="19"/>
        <v>6577.8719999999994</v>
      </c>
    </row>
    <row r="386" spans="1:7" ht="15.75" thickBot="1">
      <c r="A386" s="36"/>
      <c r="B386" s="36"/>
      <c r="C386" s="36"/>
      <c r="D386" s="5" t="s">
        <v>578</v>
      </c>
      <c r="E386" s="6" t="s">
        <v>579</v>
      </c>
      <c r="F386" s="7">
        <v>27982.32</v>
      </c>
      <c r="G386" s="13">
        <f t="shared" si="19"/>
        <v>11192.928</v>
      </c>
    </row>
    <row r="387" spans="1:7" ht="23.25">
      <c r="A387" s="10"/>
      <c r="B387" s="11" t="s">
        <v>0</v>
      </c>
      <c r="D387" s="11"/>
      <c r="E387" s="11"/>
      <c r="F387" s="11"/>
      <c r="G387" s="11"/>
    </row>
    <row r="388" spans="1:7" ht="18.75">
      <c r="A388" s="10"/>
      <c r="B388" s="26" t="s">
        <v>688</v>
      </c>
      <c r="C388" s="27"/>
      <c r="D388" s="27"/>
      <c r="E388" s="27"/>
      <c r="F388" s="27"/>
      <c r="G388" s="27"/>
    </row>
    <row r="389" spans="1:7" ht="15" customHeight="1">
      <c r="A389" s="10"/>
      <c r="B389" s="28" t="s">
        <v>689</v>
      </c>
      <c r="C389" s="28"/>
      <c r="D389" s="28"/>
      <c r="E389" s="28"/>
      <c r="F389" s="62" t="s">
        <v>693</v>
      </c>
      <c r="G389" s="28"/>
    </row>
    <row r="390" spans="1:7" ht="15" customHeight="1" thickBot="1">
      <c r="A390" s="10"/>
      <c r="B390" s="30" t="s">
        <v>690</v>
      </c>
      <c r="C390" s="30"/>
      <c r="D390" s="30"/>
      <c r="E390" s="30"/>
      <c r="F390" s="63" t="s">
        <v>694</v>
      </c>
      <c r="G390" s="11"/>
    </row>
    <row r="391" spans="1:7" ht="26.25" thickBot="1">
      <c r="A391" s="34" t="s">
        <v>1</v>
      </c>
      <c r="B391" s="34"/>
      <c r="C391" s="34"/>
      <c r="D391" s="3" t="s">
        <v>2</v>
      </c>
      <c r="E391" s="3" t="s">
        <v>3</v>
      </c>
      <c r="F391" s="3" t="s">
        <v>4</v>
      </c>
      <c r="G391" s="4" t="s">
        <v>5</v>
      </c>
    </row>
    <row r="392" spans="1:7" s="22" customFormat="1" ht="12.95" customHeight="1" thickBot="1">
      <c r="A392" s="52" t="s">
        <v>580</v>
      </c>
      <c r="B392" s="52"/>
      <c r="C392" s="52"/>
      <c r="D392" s="52"/>
      <c r="E392" s="52"/>
      <c r="F392" s="52"/>
      <c r="G392" s="52"/>
    </row>
    <row r="393" spans="1:7" s="22" customFormat="1" ht="12.95" customHeight="1" thickBot="1">
      <c r="A393" s="59"/>
      <c r="B393" s="59"/>
      <c r="C393" s="59"/>
      <c r="D393" s="37" t="s">
        <v>581</v>
      </c>
      <c r="E393" s="37"/>
      <c r="F393" s="37"/>
      <c r="G393" s="37"/>
    </row>
    <row r="394" spans="1:7" ht="15.75" thickBot="1">
      <c r="A394" s="59"/>
      <c r="B394" s="59"/>
      <c r="C394" s="59"/>
      <c r="D394" s="5" t="s">
        <v>582</v>
      </c>
      <c r="E394" s="6" t="s">
        <v>583</v>
      </c>
      <c r="F394" s="7">
        <v>35965.68</v>
      </c>
      <c r="G394" s="13">
        <f t="shared" ref="G394:G420" si="20">F394/100*40</f>
        <v>14386.271999999999</v>
      </c>
    </row>
    <row r="395" spans="1:7" ht="15.75" thickBot="1">
      <c r="A395" s="59"/>
      <c r="B395" s="59"/>
      <c r="C395" s="59"/>
      <c r="D395" s="5" t="s">
        <v>584</v>
      </c>
      <c r="E395" s="6" t="s">
        <v>585</v>
      </c>
      <c r="F395" s="7">
        <v>52592.85</v>
      </c>
      <c r="G395" s="13">
        <f t="shared" si="20"/>
        <v>21037.14</v>
      </c>
    </row>
    <row r="396" spans="1:7" ht="15.75" thickBot="1">
      <c r="A396" s="59"/>
      <c r="B396" s="59"/>
      <c r="C396" s="59"/>
      <c r="D396" s="5" t="s">
        <v>586</v>
      </c>
      <c r="E396" s="6" t="s">
        <v>587</v>
      </c>
      <c r="F396" s="7">
        <v>52045.37</v>
      </c>
      <c r="G396" s="13">
        <f t="shared" si="20"/>
        <v>20818.148000000001</v>
      </c>
    </row>
    <row r="397" spans="1:7" ht="15.75" thickBot="1">
      <c r="A397" s="59"/>
      <c r="B397" s="59"/>
      <c r="C397" s="59"/>
      <c r="D397" s="60" t="s">
        <v>588</v>
      </c>
      <c r="E397" s="60"/>
      <c r="F397" s="60"/>
      <c r="G397" s="60"/>
    </row>
    <row r="398" spans="1:7" ht="15.75" thickBot="1">
      <c r="A398" s="59"/>
      <c r="B398" s="59"/>
      <c r="C398" s="59"/>
      <c r="D398" s="5" t="s">
        <v>589</v>
      </c>
      <c r="E398" s="6" t="s">
        <v>590</v>
      </c>
      <c r="F398" s="7">
        <v>38113.879999999997</v>
      </c>
      <c r="G398" s="13">
        <f t="shared" si="20"/>
        <v>15245.551999999998</v>
      </c>
    </row>
    <row r="399" spans="1:7" ht="15.75" thickBot="1">
      <c r="A399" s="59"/>
      <c r="B399" s="59"/>
      <c r="C399" s="59"/>
      <c r="D399" s="5" t="s">
        <v>591</v>
      </c>
      <c r="E399" s="6" t="s">
        <v>592</v>
      </c>
      <c r="F399" s="7">
        <v>30270.720000000001</v>
      </c>
      <c r="G399" s="13">
        <f t="shared" si="20"/>
        <v>12108.288</v>
      </c>
    </row>
    <row r="400" spans="1:7" ht="15.75" thickBot="1">
      <c r="A400" s="59"/>
      <c r="B400" s="59"/>
      <c r="C400" s="59"/>
      <c r="D400" s="5" t="s">
        <v>593</v>
      </c>
      <c r="E400" s="6" t="s">
        <v>594</v>
      </c>
      <c r="F400" s="7">
        <v>7937.01</v>
      </c>
      <c r="G400" s="13">
        <f t="shared" si="20"/>
        <v>3174.8040000000001</v>
      </c>
    </row>
    <row r="401" spans="1:7" ht="15.75" thickBot="1">
      <c r="A401" s="59"/>
      <c r="B401" s="59"/>
      <c r="C401" s="59"/>
      <c r="D401" s="5" t="s">
        <v>595</v>
      </c>
      <c r="E401" s="6" t="s">
        <v>596</v>
      </c>
      <c r="F401" s="7">
        <v>8145.58</v>
      </c>
      <c r="G401" s="13">
        <f t="shared" si="20"/>
        <v>3258.232</v>
      </c>
    </row>
    <row r="402" spans="1:7" ht="15.75" thickBot="1">
      <c r="A402" s="59"/>
      <c r="B402" s="59"/>
      <c r="C402" s="59"/>
      <c r="D402" s="5" t="s">
        <v>597</v>
      </c>
      <c r="E402" s="6" t="s">
        <v>598</v>
      </c>
      <c r="F402" s="7">
        <v>10429.35</v>
      </c>
      <c r="G402" s="13">
        <f t="shared" si="20"/>
        <v>4171.7400000000007</v>
      </c>
    </row>
    <row r="403" spans="1:7" ht="15.75" thickBot="1">
      <c r="A403" s="59"/>
      <c r="B403" s="59"/>
      <c r="C403" s="59"/>
      <c r="D403" s="5" t="s">
        <v>599</v>
      </c>
      <c r="E403" s="6" t="s">
        <v>600</v>
      </c>
      <c r="F403" s="7">
        <v>17771.38</v>
      </c>
      <c r="G403" s="13">
        <f t="shared" si="20"/>
        <v>7108.5520000000006</v>
      </c>
    </row>
    <row r="404" spans="1:7" ht="15.75" thickBot="1">
      <c r="A404" s="59"/>
      <c r="B404" s="59"/>
      <c r="C404" s="59"/>
      <c r="D404" s="60" t="s">
        <v>601</v>
      </c>
      <c r="E404" s="60"/>
      <c r="F404" s="60"/>
      <c r="G404" s="60"/>
    </row>
    <row r="405" spans="1:7" ht="24.75" thickBot="1">
      <c r="A405" s="59"/>
      <c r="B405" s="59"/>
      <c r="C405" s="59"/>
      <c r="D405" s="5" t="s">
        <v>601</v>
      </c>
      <c r="E405" s="6" t="s">
        <v>602</v>
      </c>
      <c r="F405" s="7">
        <v>15582.62</v>
      </c>
      <c r="G405" s="13">
        <f t="shared" si="20"/>
        <v>6233.0479999999998</v>
      </c>
    </row>
    <row r="406" spans="1:7" ht="24.75" thickBot="1">
      <c r="A406" s="59"/>
      <c r="B406" s="59"/>
      <c r="C406" s="59"/>
      <c r="D406" s="5" t="s">
        <v>603</v>
      </c>
      <c r="E406" s="6" t="s">
        <v>604</v>
      </c>
      <c r="F406" s="7">
        <v>12053.25</v>
      </c>
      <c r="G406" s="13">
        <f t="shared" si="20"/>
        <v>4821.3</v>
      </c>
    </row>
    <row r="407" spans="1:7" ht="36.75" thickBot="1">
      <c r="A407" s="59"/>
      <c r="B407" s="59"/>
      <c r="C407" s="59"/>
      <c r="D407" s="5" t="s">
        <v>605</v>
      </c>
      <c r="E407" s="6" t="s">
        <v>606</v>
      </c>
      <c r="F407" s="7">
        <v>24240.91</v>
      </c>
      <c r="G407" s="13">
        <f t="shared" si="20"/>
        <v>9696.3639999999996</v>
      </c>
    </row>
    <row r="408" spans="1:7" ht="15.75" thickBot="1">
      <c r="A408" s="59"/>
      <c r="B408" s="59"/>
      <c r="C408" s="59"/>
      <c r="D408" s="5" t="s">
        <v>607</v>
      </c>
      <c r="E408" s="6" t="s">
        <v>608</v>
      </c>
      <c r="F408" s="7">
        <v>16337.5</v>
      </c>
      <c r="G408" s="13">
        <f t="shared" si="20"/>
        <v>6535</v>
      </c>
    </row>
    <row r="409" spans="1:7" ht="15.75" thickBot="1">
      <c r="A409" s="59"/>
      <c r="B409" s="59"/>
      <c r="C409" s="59"/>
      <c r="D409" s="52" t="s">
        <v>609</v>
      </c>
      <c r="E409" s="52"/>
      <c r="F409" s="52"/>
      <c r="G409" s="52"/>
    </row>
    <row r="410" spans="1:7" ht="15.75" thickBot="1">
      <c r="A410" s="59"/>
      <c r="B410" s="59"/>
      <c r="C410" s="59"/>
      <c r="D410" s="5" t="s">
        <v>610</v>
      </c>
      <c r="E410" s="6" t="s">
        <v>611</v>
      </c>
      <c r="F410" s="7">
        <v>20073.11</v>
      </c>
      <c r="G410" s="13">
        <f t="shared" si="20"/>
        <v>8029.2439999999997</v>
      </c>
    </row>
    <row r="411" spans="1:7" ht="15.75" thickBot="1">
      <c r="A411" s="59"/>
      <c r="B411" s="59"/>
      <c r="C411" s="59"/>
      <c r="D411" s="5" t="s">
        <v>612</v>
      </c>
      <c r="E411" s="6" t="s">
        <v>613</v>
      </c>
      <c r="F411" s="7">
        <v>5723.92</v>
      </c>
      <c r="G411" s="13">
        <f t="shared" si="20"/>
        <v>2289.5680000000002</v>
      </c>
    </row>
    <row r="412" spans="1:7" ht="15.75" thickBot="1">
      <c r="A412" s="59"/>
      <c r="B412" s="59"/>
      <c r="C412" s="59"/>
      <c r="D412" s="37" t="s">
        <v>614</v>
      </c>
      <c r="E412" s="37"/>
      <c r="F412" s="37"/>
      <c r="G412" s="37"/>
    </row>
    <row r="413" spans="1:7" ht="15.75" thickBot="1">
      <c r="A413" s="59"/>
      <c r="B413" s="59"/>
      <c r="C413" s="59"/>
      <c r="D413" s="32" t="s">
        <v>615</v>
      </c>
      <c r="E413" s="33" t="s">
        <v>616</v>
      </c>
      <c r="F413" s="7">
        <v>4689.79</v>
      </c>
      <c r="G413" s="13">
        <f t="shared" si="20"/>
        <v>1875.9159999999999</v>
      </c>
    </row>
    <row r="414" spans="1:7" ht="15.75" thickBot="1">
      <c r="A414" s="59"/>
      <c r="B414" s="59"/>
      <c r="C414" s="59"/>
      <c r="D414" s="32" t="s">
        <v>617</v>
      </c>
      <c r="E414" s="33" t="s">
        <v>618</v>
      </c>
      <c r="F414" s="7">
        <v>5289.41</v>
      </c>
      <c r="G414" s="13">
        <f t="shared" si="20"/>
        <v>2115.7640000000001</v>
      </c>
    </row>
    <row r="415" spans="1:7" ht="15.75" thickBot="1">
      <c r="A415" s="59"/>
      <c r="B415" s="59"/>
      <c r="C415" s="59"/>
      <c r="D415" s="5" t="s">
        <v>619</v>
      </c>
      <c r="E415" s="6" t="s">
        <v>620</v>
      </c>
      <c r="F415" s="7">
        <v>11557.91</v>
      </c>
      <c r="G415" s="13">
        <f t="shared" si="20"/>
        <v>4623.1639999999998</v>
      </c>
    </row>
    <row r="416" spans="1:7" ht="15.75" thickBot="1">
      <c r="A416" s="59"/>
      <c r="B416" s="59"/>
      <c r="C416" s="59"/>
      <c r="D416" s="37" t="s">
        <v>621</v>
      </c>
      <c r="E416" s="37"/>
      <c r="F416" s="37"/>
      <c r="G416" s="37"/>
    </row>
    <row r="417" spans="1:7" ht="15.75" thickBot="1">
      <c r="A417" s="59"/>
      <c r="B417" s="59"/>
      <c r="C417" s="59"/>
      <c r="D417" s="5" t="s">
        <v>622</v>
      </c>
      <c r="E417" s="6" t="s">
        <v>623</v>
      </c>
      <c r="F417" s="19">
        <v>30264.35</v>
      </c>
      <c r="G417" s="13">
        <f t="shared" si="20"/>
        <v>12105.739999999998</v>
      </c>
    </row>
    <row r="418" spans="1:7" ht="15.75" thickBot="1">
      <c r="A418" s="59"/>
      <c r="B418" s="59"/>
      <c r="C418" s="59"/>
      <c r="D418" s="5" t="s">
        <v>624</v>
      </c>
      <c r="E418" s="6" t="s">
        <v>625</v>
      </c>
      <c r="F418" s="19">
        <v>33931.599999999999</v>
      </c>
      <c r="G418" s="13">
        <f t="shared" si="20"/>
        <v>13572.64</v>
      </c>
    </row>
    <row r="419" spans="1:7" ht="15.75" thickBot="1">
      <c r="A419" s="59"/>
      <c r="B419" s="59"/>
      <c r="C419" s="59"/>
      <c r="D419" s="37" t="s">
        <v>626</v>
      </c>
      <c r="E419" s="37"/>
      <c r="F419" s="37"/>
      <c r="G419" s="37"/>
    </row>
    <row r="420" spans="1:7" ht="15.75" thickBot="1">
      <c r="A420" s="59"/>
      <c r="B420" s="59"/>
      <c r="C420" s="59"/>
      <c r="D420" s="5" t="s">
        <v>627</v>
      </c>
      <c r="E420" s="6" t="s">
        <v>626</v>
      </c>
      <c r="F420" s="25">
        <v>16424.400000000001</v>
      </c>
      <c r="G420" s="13">
        <f t="shared" si="20"/>
        <v>6569.7600000000011</v>
      </c>
    </row>
    <row r="421" spans="1:7" ht="23.25">
      <c r="A421" s="10"/>
      <c r="B421" s="11" t="s">
        <v>0</v>
      </c>
      <c r="D421" s="11"/>
      <c r="E421" s="11"/>
      <c r="F421" s="11"/>
      <c r="G421" s="11"/>
    </row>
    <row r="422" spans="1:7" ht="18.75">
      <c r="A422" s="10"/>
      <c r="B422" s="26" t="s">
        <v>688</v>
      </c>
      <c r="C422" s="27"/>
      <c r="D422" s="27"/>
      <c r="E422" s="27"/>
      <c r="F422" s="27"/>
      <c r="G422" s="27"/>
    </row>
    <row r="423" spans="1:7" ht="15" customHeight="1">
      <c r="A423" s="10"/>
      <c r="B423" s="28" t="s">
        <v>689</v>
      </c>
      <c r="C423" s="28"/>
      <c r="D423" s="28"/>
      <c r="E423" s="28"/>
      <c r="F423" s="62" t="s">
        <v>693</v>
      </c>
      <c r="G423" s="28"/>
    </row>
    <row r="424" spans="1:7" ht="15" customHeight="1" thickBot="1">
      <c r="A424" s="10"/>
      <c r="B424" s="30" t="s">
        <v>690</v>
      </c>
      <c r="C424" s="30"/>
      <c r="D424" s="30"/>
      <c r="E424" s="30"/>
      <c r="F424" s="63" t="s">
        <v>694</v>
      </c>
      <c r="G424" s="11"/>
    </row>
    <row r="425" spans="1:7" ht="26.25" thickBot="1">
      <c r="A425" s="34" t="s">
        <v>1</v>
      </c>
      <c r="B425" s="34"/>
      <c r="C425" s="34"/>
      <c r="D425" s="3" t="s">
        <v>2</v>
      </c>
      <c r="E425" s="3" t="s">
        <v>3</v>
      </c>
      <c r="F425" s="3" t="s">
        <v>4</v>
      </c>
      <c r="G425" s="4" t="s">
        <v>5</v>
      </c>
    </row>
    <row r="426" spans="1:7" s="22" customFormat="1" ht="12.95" customHeight="1" thickBot="1">
      <c r="A426" s="37" t="s">
        <v>628</v>
      </c>
      <c r="B426" s="37"/>
      <c r="C426" s="37"/>
      <c r="D426" s="37"/>
      <c r="E426" s="37"/>
      <c r="F426" s="37"/>
      <c r="G426" s="37"/>
    </row>
    <row r="427" spans="1:7" s="22" customFormat="1" ht="12.95" customHeight="1" thickBot="1">
      <c r="A427" s="36"/>
      <c r="B427" s="36"/>
      <c r="C427" s="36"/>
      <c r="D427" s="58" t="s">
        <v>629</v>
      </c>
      <c r="E427" s="58"/>
      <c r="F427" s="58"/>
      <c r="G427" s="58"/>
    </row>
    <row r="428" spans="1:7" ht="12.95" customHeight="1" thickBot="1">
      <c r="A428" s="36"/>
      <c r="B428" s="36"/>
      <c r="C428" s="36"/>
      <c r="D428" s="5" t="s">
        <v>630</v>
      </c>
      <c r="E428" s="6" t="s">
        <v>631</v>
      </c>
      <c r="F428" s="7">
        <v>55.04</v>
      </c>
      <c r="G428" s="13">
        <f t="shared" ref="G428:G462" si="21">F428/100*40</f>
        <v>22.015999999999998</v>
      </c>
    </row>
    <row r="429" spans="1:7" ht="12.95" customHeight="1" thickBot="1">
      <c r="A429" s="36"/>
      <c r="B429" s="36"/>
      <c r="C429" s="36"/>
      <c r="D429" s="5" t="s">
        <v>632</v>
      </c>
      <c r="E429" s="6" t="s">
        <v>633</v>
      </c>
      <c r="F429" s="7">
        <v>98.49</v>
      </c>
      <c r="G429" s="13">
        <f t="shared" si="21"/>
        <v>39.396000000000001</v>
      </c>
    </row>
    <row r="430" spans="1:7" ht="12.95" customHeight="1" thickBot="1">
      <c r="A430" s="36"/>
      <c r="B430" s="36"/>
      <c r="C430" s="36"/>
      <c r="D430" s="5" t="s">
        <v>634</v>
      </c>
      <c r="E430" s="6" t="s">
        <v>635</v>
      </c>
      <c r="F430" s="7">
        <v>132.66999999999999</v>
      </c>
      <c r="G430" s="13">
        <f t="shared" si="21"/>
        <v>53.067999999999991</v>
      </c>
    </row>
    <row r="431" spans="1:7" ht="15.75" thickBot="1">
      <c r="A431" s="36"/>
      <c r="B431" s="36"/>
      <c r="C431" s="36"/>
      <c r="D431" s="37" t="s">
        <v>636</v>
      </c>
      <c r="E431" s="37"/>
      <c r="F431" s="37"/>
      <c r="G431" s="37"/>
    </row>
    <row r="432" spans="1:7" ht="12.6" customHeight="1" thickBot="1">
      <c r="A432" s="36"/>
      <c r="B432" s="36"/>
      <c r="C432" s="36"/>
      <c r="D432" s="5" t="s">
        <v>637</v>
      </c>
      <c r="E432" s="6" t="s">
        <v>638</v>
      </c>
      <c r="F432" s="7">
        <v>320.95999999999998</v>
      </c>
      <c r="G432" s="13">
        <f t="shared" si="21"/>
        <v>128.38400000000001</v>
      </c>
    </row>
    <row r="433" spans="1:7" ht="12.6" customHeight="1" thickBot="1">
      <c r="A433" s="36"/>
      <c r="B433" s="36"/>
      <c r="C433" s="36"/>
      <c r="D433" s="5" t="s">
        <v>639</v>
      </c>
      <c r="E433" s="6" t="s">
        <v>640</v>
      </c>
      <c r="F433" s="7">
        <v>341.81</v>
      </c>
      <c r="G433" s="13">
        <f t="shared" si="21"/>
        <v>136.72399999999999</v>
      </c>
    </row>
    <row r="434" spans="1:7" ht="12.6" customHeight="1" thickBot="1">
      <c r="A434" s="36"/>
      <c r="B434" s="36"/>
      <c r="C434" s="36"/>
      <c r="D434" s="5" t="s">
        <v>641</v>
      </c>
      <c r="E434" s="6" t="s">
        <v>642</v>
      </c>
      <c r="F434" s="7">
        <v>320.95999999999998</v>
      </c>
      <c r="G434" s="13">
        <f t="shared" si="21"/>
        <v>128.38400000000001</v>
      </c>
    </row>
    <row r="435" spans="1:7" ht="12.6" customHeight="1" thickBot="1">
      <c r="A435" s="36"/>
      <c r="B435" s="36"/>
      <c r="C435" s="36"/>
      <c r="D435" s="5" t="s">
        <v>643</v>
      </c>
      <c r="E435" s="6" t="s">
        <v>644</v>
      </c>
      <c r="F435" s="7">
        <v>341.81</v>
      </c>
      <c r="G435" s="13">
        <f t="shared" si="21"/>
        <v>136.72399999999999</v>
      </c>
    </row>
    <row r="436" spans="1:7" ht="12.6" customHeight="1" thickBot="1">
      <c r="A436" s="36"/>
      <c r="B436" s="36"/>
      <c r="C436" s="36"/>
      <c r="D436" s="5" t="s">
        <v>645</v>
      </c>
      <c r="E436" s="6" t="s">
        <v>646</v>
      </c>
      <c r="F436" s="7">
        <v>320.95999999999998</v>
      </c>
      <c r="G436" s="13">
        <f t="shared" si="21"/>
        <v>128.38400000000001</v>
      </c>
    </row>
    <row r="437" spans="1:7" ht="12.6" customHeight="1" thickBot="1">
      <c r="A437" s="36"/>
      <c r="B437" s="36"/>
      <c r="C437" s="36"/>
      <c r="D437" s="5" t="s">
        <v>647</v>
      </c>
      <c r="E437" s="6" t="s">
        <v>648</v>
      </c>
      <c r="F437" s="7">
        <v>341.81</v>
      </c>
      <c r="G437" s="13">
        <f t="shared" si="21"/>
        <v>136.72399999999999</v>
      </c>
    </row>
    <row r="438" spans="1:7" ht="12.6" customHeight="1" thickBot="1">
      <c r="A438" s="36"/>
      <c r="B438" s="36"/>
      <c r="C438" s="36"/>
      <c r="D438" s="32" t="s">
        <v>649</v>
      </c>
      <c r="E438" s="33" t="s">
        <v>650</v>
      </c>
      <c r="F438" s="7">
        <v>5271.45</v>
      </c>
      <c r="G438" s="13">
        <f>F438/100*35</f>
        <v>1845.0074999999999</v>
      </c>
    </row>
    <row r="439" spans="1:7" ht="12.6" customHeight="1" thickBot="1">
      <c r="A439" s="36"/>
      <c r="B439" s="36"/>
      <c r="C439" s="36"/>
      <c r="D439" s="32" t="s">
        <v>651</v>
      </c>
      <c r="E439" s="33" t="s">
        <v>652</v>
      </c>
      <c r="F439" s="7">
        <v>39.4</v>
      </c>
      <c r="G439" s="13">
        <f t="shared" si="21"/>
        <v>15.759999999999998</v>
      </c>
    </row>
    <row r="440" spans="1:7" ht="12.6" customHeight="1" thickBot="1">
      <c r="A440" s="36"/>
      <c r="B440" s="36"/>
      <c r="C440" s="36"/>
      <c r="D440" s="32" t="s">
        <v>653</v>
      </c>
      <c r="E440" s="33" t="s">
        <v>654</v>
      </c>
      <c r="F440" s="7">
        <v>39.4</v>
      </c>
      <c r="G440" s="13">
        <f t="shared" si="21"/>
        <v>15.759999999999998</v>
      </c>
    </row>
    <row r="441" spans="1:7" ht="15.75" thickBot="1">
      <c r="A441" s="36"/>
      <c r="B441" s="36"/>
      <c r="C441" s="36"/>
      <c r="D441" s="37" t="s">
        <v>655</v>
      </c>
      <c r="E441" s="37"/>
      <c r="F441" s="37"/>
      <c r="G441" s="37"/>
    </row>
    <row r="442" spans="1:7" ht="12.6" customHeight="1" thickBot="1">
      <c r="A442" s="36"/>
      <c r="B442" s="36"/>
      <c r="C442" s="36"/>
      <c r="D442" s="5" t="s">
        <v>656</v>
      </c>
      <c r="E442" s="6" t="s">
        <v>657</v>
      </c>
      <c r="F442" s="7">
        <v>9221.42</v>
      </c>
      <c r="G442" s="13">
        <f t="shared" si="21"/>
        <v>3688.5680000000002</v>
      </c>
    </row>
    <row r="443" spans="1:7" ht="12.6" customHeight="1" thickBot="1">
      <c r="A443" s="36"/>
      <c r="B443" s="36"/>
      <c r="C443" s="36"/>
      <c r="D443" s="5" t="s">
        <v>658</v>
      </c>
      <c r="E443" s="6" t="s">
        <v>659</v>
      </c>
      <c r="F443" s="7">
        <v>7522.78</v>
      </c>
      <c r="G443" s="13">
        <f t="shared" si="21"/>
        <v>3009.1120000000001</v>
      </c>
    </row>
    <row r="444" spans="1:7" ht="12.6" customHeight="1" thickBot="1">
      <c r="A444" s="36"/>
      <c r="B444" s="36"/>
      <c r="C444" s="36"/>
      <c r="D444" s="5" t="s">
        <v>660</v>
      </c>
      <c r="E444" s="6" t="s">
        <v>661</v>
      </c>
      <c r="F444" s="7">
        <v>4974.83</v>
      </c>
      <c r="G444" s="13">
        <f t="shared" si="21"/>
        <v>1989.932</v>
      </c>
    </row>
    <row r="445" spans="1:7" ht="24.95" customHeight="1" thickBot="1">
      <c r="A445" s="36"/>
      <c r="B445" s="36"/>
      <c r="C445" s="36"/>
      <c r="D445" s="5" t="s">
        <v>662</v>
      </c>
      <c r="E445" s="6" t="s">
        <v>663</v>
      </c>
      <c r="F445" s="7">
        <v>5703.06</v>
      </c>
      <c r="G445" s="13">
        <f t="shared" si="21"/>
        <v>2281.2240000000002</v>
      </c>
    </row>
    <row r="446" spans="1:7" ht="15.75" thickBot="1">
      <c r="A446" s="36"/>
      <c r="B446" s="36"/>
      <c r="C446" s="36"/>
      <c r="D446" s="37" t="s">
        <v>664</v>
      </c>
      <c r="E446" s="37"/>
      <c r="F446" s="37"/>
      <c r="G446" s="37"/>
    </row>
    <row r="447" spans="1:7" ht="12.6" customHeight="1" thickBot="1">
      <c r="A447" s="36"/>
      <c r="B447" s="36"/>
      <c r="C447" s="36"/>
      <c r="D447" s="5">
        <v>204900</v>
      </c>
      <c r="E447" s="6" t="s">
        <v>665</v>
      </c>
      <c r="F447" s="7">
        <v>150.63</v>
      </c>
      <c r="G447" s="13">
        <f t="shared" si="21"/>
        <v>60.251999999999995</v>
      </c>
    </row>
    <row r="448" spans="1:7" ht="12.6" customHeight="1" thickBot="1">
      <c r="A448" s="36"/>
      <c r="B448" s="36"/>
      <c r="C448" s="36"/>
      <c r="D448" s="5" t="s">
        <v>666</v>
      </c>
      <c r="E448" s="6" t="s">
        <v>667</v>
      </c>
      <c r="F448" s="7">
        <v>816.88</v>
      </c>
      <c r="G448" s="13">
        <f t="shared" si="21"/>
        <v>326.75199999999995</v>
      </c>
    </row>
    <row r="449" spans="1:7" ht="12.6" customHeight="1" thickBot="1">
      <c r="A449" s="36"/>
      <c r="B449" s="36"/>
      <c r="C449" s="36"/>
      <c r="D449" s="5" t="s">
        <v>668</v>
      </c>
      <c r="E449" s="6" t="s">
        <v>669</v>
      </c>
      <c r="F449" s="7">
        <v>816.88</v>
      </c>
      <c r="G449" s="13">
        <f t="shared" si="21"/>
        <v>326.75199999999995</v>
      </c>
    </row>
    <row r="450" spans="1:7" ht="12.6" customHeight="1" thickBot="1">
      <c r="A450" s="36"/>
      <c r="B450" s="36"/>
      <c r="C450" s="36"/>
      <c r="D450" s="5" t="s">
        <v>670</v>
      </c>
      <c r="E450" s="6" t="s">
        <v>671</v>
      </c>
      <c r="F450" s="7">
        <v>876.55</v>
      </c>
      <c r="G450" s="13">
        <f t="shared" si="21"/>
        <v>350.62</v>
      </c>
    </row>
    <row r="451" spans="1:7" ht="12.6" customHeight="1" thickBot="1">
      <c r="A451" s="36"/>
      <c r="B451" s="36"/>
      <c r="C451" s="36"/>
      <c r="D451" s="5">
        <v>437400</v>
      </c>
      <c r="E451" s="6" t="s">
        <v>672</v>
      </c>
      <c r="F451" s="7">
        <v>128.04</v>
      </c>
      <c r="G451" s="13">
        <f t="shared" si="21"/>
        <v>51.216000000000001</v>
      </c>
    </row>
    <row r="452" spans="1:7" ht="12.6" customHeight="1" thickBot="1">
      <c r="A452" s="36"/>
      <c r="B452" s="36"/>
      <c r="C452" s="36"/>
      <c r="D452" s="5">
        <v>462078</v>
      </c>
      <c r="E452" s="6" t="s">
        <v>673</v>
      </c>
      <c r="F452" s="7">
        <v>86.32</v>
      </c>
      <c r="G452" s="13">
        <f t="shared" si="21"/>
        <v>34.527999999999999</v>
      </c>
    </row>
    <row r="453" spans="1:7" ht="12.6" customHeight="1" thickBot="1">
      <c r="A453" s="36"/>
      <c r="B453" s="36"/>
      <c r="C453" s="36"/>
      <c r="D453" s="5">
        <v>101400</v>
      </c>
      <c r="E453" s="6" t="s">
        <v>674</v>
      </c>
      <c r="F453" s="7">
        <v>150.63</v>
      </c>
      <c r="G453" s="13">
        <f t="shared" si="21"/>
        <v>60.251999999999995</v>
      </c>
    </row>
    <row r="454" spans="1:7" ht="12.6" customHeight="1" thickBot="1">
      <c r="A454" s="36"/>
      <c r="B454" s="36"/>
      <c r="C454" s="36"/>
      <c r="D454" s="5" t="s">
        <v>675</v>
      </c>
      <c r="E454" s="6" t="s">
        <v>676</v>
      </c>
      <c r="F454" s="7">
        <v>114.71</v>
      </c>
      <c r="G454" s="13">
        <f t="shared" si="21"/>
        <v>45.884</v>
      </c>
    </row>
    <row r="455" spans="1:7" ht="15.75" thickBot="1">
      <c r="A455" s="36"/>
      <c r="B455" s="36"/>
      <c r="C455" s="36"/>
      <c r="D455" s="37" t="s">
        <v>677</v>
      </c>
      <c r="E455" s="37"/>
      <c r="F455" s="37"/>
      <c r="G455" s="37"/>
    </row>
    <row r="456" spans="1:7" ht="12.6" customHeight="1" thickBot="1">
      <c r="A456" s="36"/>
      <c r="B456" s="36"/>
      <c r="C456" s="36"/>
      <c r="D456" s="5" t="s">
        <v>678</v>
      </c>
      <c r="E456" s="6" t="s">
        <v>679</v>
      </c>
      <c r="F456" s="7">
        <v>454.21</v>
      </c>
      <c r="G456" s="13">
        <f t="shared" si="21"/>
        <v>181.68399999999997</v>
      </c>
    </row>
    <row r="457" spans="1:7" ht="12.6" customHeight="1" thickBot="1">
      <c r="A457" s="36"/>
      <c r="B457" s="36"/>
      <c r="C457" s="36"/>
      <c r="D457" s="5">
        <v>223200</v>
      </c>
      <c r="E457" s="6" t="s">
        <v>680</v>
      </c>
      <c r="F457" s="7">
        <v>569.5</v>
      </c>
      <c r="G457" s="13">
        <f t="shared" si="21"/>
        <v>227.8</v>
      </c>
    </row>
    <row r="458" spans="1:7" ht="12.6" customHeight="1" thickBot="1">
      <c r="A458" s="36"/>
      <c r="B458" s="36"/>
      <c r="C458" s="36"/>
      <c r="D458" s="5" t="s">
        <v>681</v>
      </c>
      <c r="E458" s="6" t="s">
        <v>682</v>
      </c>
      <c r="F458" s="7">
        <v>454.21</v>
      </c>
      <c r="G458" s="13">
        <f t="shared" si="21"/>
        <v>181.68399999999997</v>
      </c>
    </row>
    <row r="459" spans="1:7" ht="12.6" customHeight="1" thickBot="1">
      <c r="A459" s="36"/>
      <c r="B459" s="36"/>
      <c r="C459" s="36"/>
      <c r="D459" s="5">
        <v>460000</v>
      </c>
      <c r="E459" s="6" t="s">
        <v>683</v>
      </c>
      <c r="F459" s="7">
        <v>1138.99</v>
      </c>
      <c r="G459" s="13">
        <f t="shared" si="21"/>
        <v>455.596</v>
      </c>
    </row>
    <row r="460" spans="1:7" ht="12.6" customHeight="1" thickBot="1">
      <c r="A460" s="36"/>
      <c r="B460" s="36"/>
      <c r="C460" s="36"/>
      <c r="D460" s="5">
        <v>467955</v>
      </c>
      <c r="E460" s="6" t="s">
        <v>684</v>
      </c>
      <c r="F460" s="7">
        <v>7977.57</v>
      </c>
      <c r="G460" s="13">
        <f t="shared" si="21"/>
        <v>3191.0280000000002</v>
      </c>
    </row>
    <row r="461" spans="1:7" ht="12.6" customHeight="1" thickBot="1">
      <c r="A461" s="36"/>
      <c r="B461" s="36"/>
      <c r="C461" s="36"/>
      <c r="D461" s="5" t="s">
        <v>685</v>
      </c>
      <c r="E461" s="6" t="s">
        <v>686</v>
      </c>
      <c r="F461" s="7">
        <v>139.04</v>
      </c>
      <c r="G461" s="13">
        <f t="shared" si="21"/>
        <v>55.615999999999993</v>
      </c>
    </row>
    <row r="462" spans="1:7" ht="12.6" customHeight="1" thickBot="1">
      <c r="A462" s="36"/>
      <c r="B462" s="36"/>
      <c r="C462" s="36"/>
      <c r="D462" s="5">
        <v>472300</v>
      </c>
      <c r="E462" s="6" t="s">
        <v>687</v>
      </c>
      <c r="F462" s="7">
        <v>120.5</v>
      </c>
      <c r="G462" s="13">
        <f t="shared" si="21"/>
        <v>48.2</v>
      </c>
    </row>
  </sheetData>
  <mergeCells count="103">
    <mergeCell ref="A391:C391"/>
    <mergeCell ref="A392:G392"/>
    <mergeCell ref="A357:C357"/>
    <mergeCell ref="A358:G358"/>
    <mergeCell ref="A359:C386"/>
    <mergeCell ref="D359:G359"/>
    <mergeCell ref="D365:G365"/>
    <mergeCell ref="D374:G374"/>
    <mergeCell ref="D383:G383"/>
    <mergeCell ref="A321:C321"/>
    <mergeCell ref="A322:G322"/>
    <mergeCell ref="A323:C352"/>
    <mergeCell ref="C170:G170"/>
    <mergeCell ref="A172:C172"/>
    <mergeCell ref="A173:C189"/>
    <mergeCell ref="D173:G173"/>
    <mergeCell ref="A160:C160"/>
    <mergeCell ref="A161:C167"/>
    <mergeCell ref="D161:G161"/>
    <mergeCell ref="A117:C117"/>
    <mergeCell ref="A118:G118"/>
    <mergeCell ref="A119:C155"/>
    <mergeCell ref="D119:G119"/>
    <mergeCell ref="D127:G127"/>
    <mergeCell ref="D143:G143"/>
    <mergeCell ref="D150:G150"/>
    <mergeCell ref="A427:C462"/>
    <mergeCell ref="D427:G427"/>
    <mergeCell ref="D431:G431"/>
    <mergeCell ref="D441:G441"/>
    <mergeCell ref="D446:G446"/>
    <mergeCell ref="D455:G455"/>
    <mergeCell ref="D416:G416"/>
    <mergeCell ref="D419:G419"/>
    <mergeCell ref="A425:C425"/>
    <mergeCell ref="A426:G426"/>
    <mergeCell ref="A393:C420"/>
    <mergeCell ref="D393:G393"/>
    <mergeCell ref="D397:G397"/>
    <mergeCell ref="D404:G404"/>
    <mergeCell ref="D409:G409"/>
    <mergeCell ref="D412:G412"/>
    <mergeCell ref="D323:G323"/>
    <mergeCell ref="D326:G326"/>
    <mergeCell ref="D330:G330"/>
    <mergeCell ref="D336:G336"/>
    <mergeCell ref="A281:C316"/>
    <mergeCell ref="D281:G281"/>
    <mergeCell ref="D289:G289"/>
    <mergeCell ref="D292:G292"/>
    <mergeCell ref="D299:G299"/>
    <mergeCell ref="D304:G304"/>
    <mergeCell ref="D307:G307"/>
    <mergeCell ref="D270:G270"/>
    <mergeCell ref="D272:G272"/>
    <mergeCell ref="A279:C279"/>
    <mergeCell ref="A280:G280"/>
    <mergeCell ref="A236:C236"/>
    <mergeCell ref="A237:G237"/>
    <mergeCell ref="A238:C274"/>
    <mergeCell ref="D238:G238"/>
    <mergeCell ref="D244:G244"/>
    <mergeCell ref="D251:G251"/>
    <mergeCell ref="D256:G256"/>
    <mergeCell ref="D262:G262"/>
    <mergeCell ref="A217:C217"/>
    <mergeCell ref="A218:G218"/>
    <mergeCell ref="A219:C231"/>
    <mergeCell ref="D219:G219"/>
    <mergeCell ref="A194:C194"/>
    <mergeCell ref="A195:C212"/>
    <mergeCell ref="D195:G195"/>
    <mergeCell ref="D200:G200"/>
    <mergeCell ref="D205:G205"/>
    <mergeCell ref="D210:G210"/>
    <mergeCell ref="D153:G153"/>
    <mergeCell ref="A98:C98"/>
    <mergeCell ref="A99:G99"/>
    <mergeCell ref="A100:C103"/>
    <mergeCell ref="D100:G100"/>
    <mergeCell ref="A104:G104"/>
    <mergeCell ref="A105:C112"/>
    <mergeCell ref="D105:G105"/>
    <mergeCell ref="D81:G81"/>
    <mergeCell ref="D88:G88"/>
    <mergeCell ref="D91:G91"/>
    <mergeCell ref="A48:C48"/>
    <mergeCell ref="A49:G49"/>
    <mergeCell ref="A50:C93"/>
    <mergeCell ref="D50:G50"/>
    <mergeCell ref="D52:G52"/>
    <mergeCell ref="D59:G59"/>
    <mergeCell ref="D65:G65"/>
    <mergeCell ref="D71:G71"/>
    <mergeCell ref="A5:C5"/>
    <mergeCell ref="A6:G6"/>
    <mergeCell ref="A7:C43"/>
    <mergeCell ref="D7:G7"/>
    <mergeCell ref="D20:G20"/>
    <mergeCell ref="D30:G30"/>
    <mergeCell ref="D37:G37"/>
    <mergeCell ref="D40:G40"/>
    <mergeCell ref="D76:G76"/>
  </mergeCells>
  <hyperlinks>
    <hyperlink ref="F4" r:id="rId1"/>
    <hyperlink ref="F47" r:id="rId2"/>
    <hyperlink ref="F97" r:id="rId3"/>
    <hyperlink ref="F116" r:id="rId4"/>
    <hyperlink ref="F159" r:id="rId5"/>
    <hyperlink ref="F193" r:id="rId6"/>
    <hyperlink ref="F216" r:id="rId7"/>
    <hyperlink ref="F235" r:id="rId8"/>
    <hyperlink ref="F278" r:id="rId9"/>
    <hyperlink ref="F320" r:id="rId10"/>
    <hyperlink ref="F356" r:id="rId11"/>
    <hyperlink ref="F390" r:id="rId12"/>
    <hyperlink ref="F424" r:id="rId13"/>
  </hyperlinks>
  <pageMargins left="0.17" right="0.17" top="0.17" bottom="0.17" header="0.17" footer="0.17"/>
  <pageSetup paperSize="9" orientation="landscape" r:id="rId14"/>
  <drawing r:id="rId15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Катрин</dc:creator>
  <cp:lastModifiedBy>Катрин</cp:lastModifiedBy>
  <cp:lastPrinted>2017-04-06T15:04:30Z</cp:lastPrinted>
  <dcterms:created xsi:type="dcterms:W3CDTF">2017-03-27T08:24:33Z</dcterms:created>
  <dcterms:modified xsi:type="dcterms:W3CDTF">2017-04-06T15:13:32Z</dcterms:modified>
</cp:coreProperties>
</file>